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2.xml" ContentType="application/vnd.ms-office.chartcolorstyle+xml"/>
  <Override PartName="/xl/charts/style2.xml" ContentType="application/vnd.ms-office.chartstyle+xml"/>
  <Override PartName="/xl/charts/colors1.xml" ContentType="application/vnd.ms-office.chartcolorstyle+xml"/>
  <Override PartName="/xl/charts/style1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730" windowHeight="11700" activeTab="4"/>
  </bookViews>
  <sheets>
    <sheet name="XEI_MU" sheetId="2" r:id="rId1"/>
    <sheet name="XDI_ME" sheetId="1" r:id="rId2"/>
    <sheet name="XEN_VI" sheetId="3" r:id="rId3"/>
    <sheet name="XGR_HG" sheetId="4" r:id="rId4"/>
    <sheet name="XRO_MB" sheetId="5" r:id="rId5"/>
    <sheet name="XSI_MB" sheetId="6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6" l="1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H13" i="6"/>
  <c r="G13" i="6"/>
  <c r="H12" i="6"/>
  <c r="G12" i="6"/>
  <c r="H11" i="6"/>
  <c r="G11" i="6"/>
  <c r="H10" i="6"/>
  <c r="G10" i="6"/>
  <c r="H9" i="6"/>
  <c r="G9" i="6"/>
  <c r="H8" i="6"/>
  <c r="G8" i="6"/>
  <c r="H7" i="6"/>
  <c r="G7" i="6"/>
  <c r="H6" i="6"/>
  <c r="G6" i="6"/>
  <c r="H5" i="6"/>
  <c r="G5" i="6"/>
  <c r="H4" i="6"/>
  <c r="G4" i="6"/>
  <c r="H3" i="6"/>
  <c r="G3" i="6"/>
  <c r="H2" i="6"/>
  <c r="G2" i="6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4" i="5"/>
  <c r="G4" i="5"/>
  <c r="H3" i="5"/>
  <c r="G3" i="5"/>
  <c r="H2" i="5"/>
  <c r="G2" i="5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H13" i="4"/>
  <c r="G13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H4" i="4"/>
  <c r="G4" i="4"/>
  <c r="H3" i="4"/>
  <c r="G3" i="4"/>
  <c r="H2" i="4"/>
  <c r="G2" i="4"/>
  <c r="H48" i="3"/>
  <c r="G48" i="3"/>
  <c r="H47" i="3"/>
  <c r="G47" i="3"/>
  <c r="H46" i="3"/>
  <c r="G46" i="3"/>
  <c r="H45" i="3"/>
  <c r="G45" i="3"/>
  <c r="H44" i="3"/>
  <c r="G44" i="3"/>
  <c r="H43" i="3"/>
  <c r="G43" i="3"/>
  <c r="H42" i="3"/>
  <c r="G42" i="3"/>
  <c r="H41" i="3"/>
  <c r="G41" i="3"/>
  <c r="H40" i="3"/>
  <c r="G40" i="3"/>
  <c r="H39" i="3"/>
  <c r="G39" i="3"/>
  <c r="H38" i="3"/>
  <c r="G38" i="3"/>
  <c r="H37" i="3"/>
  <c r="G37" i="3"/>
  <c r="H36" i="3"/>
  <c r="G36" i="3"/>
  <c r="H35" i="3"/>
  <c r="G35" i="3"/>
  <c r="H34" i="3"/>
  <c r="G34" i="3"/>
  <c r="H33" i="3"/>
  <c r="G33" i="3"/>
  <c r="H32" i="3"/>
  <c r="G32" i="3"/>
  <c r="H31" i="3"/>
  <c r="G31" i="3"/>
  <c r="H30" i="3"/>
  <c r="G30" i="3"/>
  <c r="H29" i="3"/>
  <c r="G29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H5" i="3"/>
  <c r="G5" i="3"/>
  <c r="H4" i="3"/>
  <c r="G4" i="3"/>
  <c r="H3" i="3"/>
  <c r="G3" i="3"/>
  <c r="H2" i="3"/>
  <c r="G2" i="3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G4" i="2"/>
  <c r="H3" i="2"/>
  <c r="G3" i="2"/>
  <c r="H2" i="2"/>
  <c r="G2" i="2"/>
  <c r="G3" i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H2" i="1"/>
  <c r="G2" i="1"/>
  <c r="G23" i="6" l="1"/>
  <c r="H23" i="6"/>
  <c r="G23" i="5"/>
  <c r="H23" i="5"/>
  <c r="G23" i="4"/>
  <c r="G50" i="3"/>
  <c r="H50" i="3"/>
  <c r="G23" i="3"/>
  <c r="H23" i="3"/>
  <c r="G23" i="2"/>
  <c r="H23" i="2"/>
  <c r="H23" i="4"/>
  <c r="G23" i="1"/>
  <c r="H23" i="1"/>
</calcChain>
</file>

<file path=xl/sharedStrings.xml><?xml version="1.0" encoding="utf-8"?>
<sst xmlns="http://schemas.openxmlformats.org/spreadsheetml/2006/main" count="84" uniqueCount="20">
  <si>
    <t>generation in DE increased</t>
  </si>
  <si>
    <t>generation in DE decreased</t>
  </si>
  <si>
    <t>SN-OpGSK</t>
  </si>
  <si>
    <t>SN-DEGSK</t>
  </si>
  <si>
    <t>SN-DEATGSK</t>
  </si>
  <si>
    <t>Improvement DEGSK</t>
  </si>
  <si>
    <t>Improvement DEATGSK</t>
  </si>
  <si>
    <t>positive number: amount of Ampere closer to reality than operational GSK</t>
  </si>
  <si>
    <t>negative number: amount of Ampere farer from reality than operational GSK</t>
  </si>
  <si>
    <t>mean</t>
  </si>
  <si>
    <t>dataset not converging</t>
  </si>
  <si>
    <t>Ensdorf - Vigy 1</t>
  </si>
  <si>
    <t>GSK incl. DE/AT + improved GShK"</t>
  </si>
  <si>
    <t>Improvement DE GShK</t>
  </si>
  <si>
    <t>Eichstetten - Muhlbach (I_max=2431 A)</t>
  </si>
  <si>
    <t>Diele - Meeden (I_max = 1520 A)</t>
  </si>
  <si>
    <t>Ensdorf - Vigy 2 (I_max = 2720 A)</t>
  </si>
  <si>
    <t>Gronau - Hengelo (I_max = 2500 A)</t>
  </si>
  <si>
    <t>Rommerskirchen - Maasbracht (I_max = 2580 A)</t>
  </si>
  <si>
    <t>Siersdorf - Maasbracht (I_max = 2600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</si>
</sst>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#&quot;A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4" fillId="0" borderId="0" xfId="0" applyFont="1"/>
    <xf numFmtId="0" fontId="1" fillId="0" borderId="0" xfId="0" quotePrefix="1" applyFont="1" applyFill="1" applyAlignment="1">
      <alignment horizontal="left" vertical="center"/>
    </xf>
    <xf numFmtId="22" fontId="2" fillId="2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0" fillId="0" borderId="1" xfId="0" applyBorder="1"/>
    <xf numFmtId="22" fontId="2" fillId="3" borderId="1" xfId="0" applyNumberFormat="1" applyFont="1" applyFill="1" applyBorder="1" applyAlignment="1">
      <alignment horizontal="center" vertical="center"/>
    </xf>
    <xf numFmtId="22" fontId="2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/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164" fontId="3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164" fontId="2" fillId="0" borderId="0" xfId="0" applyNumberFormat="1" applyFont="1" applyAlignment="1">
      <alignment horizontal="center" vertical="center"/>
    </xf>
    <xf numFmtId="164" fontId="4" fillId="0" borderId="0" xfId="0" applyNumberFormat="1" applyFont="1"/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" fillId="0" borderId="1" xfId="0" quotePrefix="1" applyFont="1" applyFill="1" applyBorder="1" applyAlignment="1">
      <alignment horizontal="center" vertical="center"/>
    </xf>
    <xf numFmtId="0" fontId="5" fillId="0" borderId="2" xfId="0" applyFont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Eichstetten-Muhlbach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XEI_MU!$G$1</c:f>
              <c:strCache>
                <c:ptCount val="1"/>
                <c:pt idx="0">
                  <c:v>Improvement DE GShK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XEI_MU!$A$2:$A$21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XEI_MU!$G$2:$G$21</c:f>
              <c:numCache>
                <c:formatCode>0.00\ #"A"</c:formatCode>
                <c:ptCount val="20"/>
                <c:pt idx="0">
                  <c:v>1</c:v>
                </c:pt>
                <c:pt idx="1">
                  <c:v>-1</c:v>
                </c:pt>
                <c:pt idx="2">
                  <c:v>-3</c:v>
                </c:pt>
                <c:pt idx="3">
                  <c:v>0</c:v>
                </c:pt>
                <c:pt idx="4">
                  <c:v>12</c:v>
                </c:pt>
                <c:pt idx="5">
                  <c:v>-9</c:v>
                </c:pt>
                <c:pt idx="6">
                  <c:v>0</c:v>
                </c:pt>
                <c:pt idx="7">
                  <c:v>-12</c:v>
                </c:pt>
                <c:pt idx="8">
                  <c:v>9</c:v>
                </c:pt>
                <c:pt idx="9">
                  <c:v>8</c:v>
                </c:pt>
                <c:pt idx="10">
                  <c:v>-2</c:v>
                </c:pt>
                <c:pt idx="11">
                  <c:v>2</c:v>
                </c:pt>
                <c:pt idx="12">
                  <c:v>3</c:v>
                </c:pt>
                <c:pt idx="13">
                  <c:v>-2</c:v>
                </c:pt>
                <c:pt idx="14">
                  <c:v>0</c:v>
                </c:pt>
                <c:pt idx="15">
                  <c:v>16</c:v>
                </c:pt>
                <c:pt idx="16">
                  <c:v>-7</c:v>
                </c:pt>
                <c:pt idx="17">
                  <c:v>5</c:v>
                </c:pt>
                <c:pt idx="18">
                  <c:v>-7</c:v>
                </c:pt>
                <c:pt idx="1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XEI_MU!$H$1</c:f>
              <c:strCache>
                <c:ptCount val="1"/>
                <c:pt idx="0">
                  <c:v>GSK incl. DE/AT + improved GShK"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XEI_MU!$A$2:$A$21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XEI_MU!$H$2:$H$21</c:f>
              <c:numCache>
                <c:formatCode>0.00\ #"A"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-3</c:v>
                </c:pt>
                <c:pt idx="3">
                  <c:v>0</c:v>
                </c:pt>
                <c:pt idx="4">
                  <c:v>15</c:v>
                </c:pt>
                <c:pt idx="5">
                  <c:v>-11</c:v>
                </c:pt>
                <c:pt idx="6">
                  <c:v>0</c:v>
                </c:pt>
                <c:pt idx="7">
                  <c:v>-18</c:v>
                </c:pt>
                <c:pt idx="8">
                  <c:v>8</c:v>
                </c:pt>
                <c:pt idx="9">
                  <c:v>6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9</c:v>
                </c:pt>
                <c:pt idx="16">
                  <c:v>-1</c:v>
                </c:pt>
                <c:pt idx="17">
                  <c:v>3</c:v>
                </c:pt>
                <c:pt idx="18">
                  <c:v>-8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672832"/>
        <c:axId val="123679104"/>
      </c:scatterChart>
      <c:valAx>
        <c:axId val="123672832"/>
        <c:scaling>
          <c:orientation val="minMax"/>
          <c:max val="42071"/>
          <c:min val="42061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679104"/>
        <c:crosses val="autoZero"/>
        <c:crossBetween val="midCat"/>
      </c:valAx>
      <c:valAx>
        <c:axId val="12367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#&quot;A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672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Diele-Meeden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XDI_ME!$G$1</c:f>
              <c:strCache>
                <c:ptCount val="1"/>
                <c:pt idx="0">
                  <c:v>Improvement DE GShK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XDI_ME!$A$2:$A$21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XDI_ME!$G$2:$G$21</c:f>
              <c:numCache>
                <c:formatCode>0.00\ #"A"</c:formatCode>
                <c:ptCount val="20"/>
                <c:pt idx="0">
                  <c:v>-1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-1</c:v>
                </c:pt>
                <c:pt idx="5">
                  <c:v>2</c:v>
                </c:pt>
                <c:pt idx="6">
                  <c:v>0</c:v>
                </c:pt>
                <c:pt idx="7">
                  <c:v>4</c:v>
                </c:pt>
                <c:pt idx="8">
                  <c:v>5</c:v>
                </c:pt>
                <c:pt idx="9">
                  <c:v>-1</c:v>
                </c:pt>
                <c:pt idx="10">
                  <c:v>1</c:v>
                </c:pt>
                <c:pt idx="11">
                  <c:v>0</c:v>
                </c:pt>
                <c:pt idx="12">
                  <c:v>-2</c:v>
                </c:pt>
                <c:pt idx="13">
                  <c:v>0</c:v>
                </c:pt>
                <c:pt idx="14">
                  <c:v>0</c:v>
                </c:pt>
                <c:pt idx="15">
                  <c:v>6</c:v>
                </c:pt>
                <c:pt idx="16">
                  <c:v>-4</c:v>
                </c:pt>
                <c:pt idx="17">
                  <c:v>-1</c:v>
                </c:pt>
                <c:pt idx="18">
                  <c:v>-1</c:v>
                </c:pt>
                <c:pt idx="1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XDI_ME!$H$1</c:f>
              <c:strCache>
                <c:ptCount val="1"/>
                <c:pt idx="0">
                  <c:v>GSK incl. DE/AT + improved GShK"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XDI_ME!$A$2:$A$21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XDI_ME!$H$2:$H$21</c:f>
              <c:numCache>
                <c:formatCode>0.00\ #"A"</c:formatCode>
                <c:ptCount val="20"/>
                <c:pt idx="0">
                  <c:v>-1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-3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5</c:v>
                </c:pt>
                <c:pt idx="9">
                  <c:v>-1</c:v>
                </c:pt>
                <c:pt idx="10">
                  <c:v>1</c:v>
                </c:pt>
                <c:pt idx="11">
                  <c:v>0</c:v>
                </c:pt>
                <c:pt idx="12">
                  <c:v>-2</c:v>
                </c:pt>
                <c:pt idx="13">
                  <c:v>-1</c:v>
                </c:pt>
                <c:pt idx="14">
                  <c:v>0</c:v>
                </c:pt>
                <c:pt idx="15">
                  <c:v>7</c:v>
                </c:pt>
                <c:pt idx="16">
                  <c:v>-5</c:v>
                </c:pt>
                <c:pt idx="17">
                  <c:v>-2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01056"/>
        <c:axId val="123902976"/>
      </c:scatterChart>
      <c:valAx>
        <c:axId val="123901056"/>
        <c:scaling>
          <c:orientation val="minMax"/>
          <c:max val="42071"/>
          <c:min val="42061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902976"/>
        <c:crosses val="autoZero"/>
        <c:crossBetween val="midCat"/>
      </c:valAx>
      <c:valAx>
        <c:axId val="12390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#&quot;A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90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Vigy 1N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XEN_VI!$G$1</c:f>
              <c:strCache>
                <c:ptCount val="1"/>
                <c:pt idx="0">
                  <c:v>Improvement DEGSK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XEN_VI!$A$2:$A$21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XEN_VI!$G$2:$G$21</c:f>
              <c:numCache>
                <c:formatCode>0.00\ #"A"</c:formatCode>
                <c:ptCount val="20"/>
                <c:pt idx="0">
                  <c:v>-3</c:v>
                </c:pt>
                <c:pt idx="1">
                  <c:v>-1</c:v>
                </c:pt>
                <c:pt idx="2">
                  <c:v>4</c:v>
                </c:pt>
                <c:pt idx="3">
                  <c:v>0</c:v>
                </c:pt>
                <c:pt idx="4">
                  <c:v>-9</c:v>
                </c:pt>
                <c:pt idx="5">
                  <c:v>-7</c:v>
                </c:pt>
                <c:pt idx="6">
                  <c:v>0</c:v>
                </c:pt>
                <c:pt idx="7">
                  <c:v>18</c:v>
                </c:pt>
                <c:pt idx="8">
                  <c:v>-15</c:v>
                </c:pt>
                <c:pt idx="9">
                  <c:v>9</c:v>
                </c:pt>
                <c:pt idx="10">
                  <c:v>-2</c:v>
                </c:pt>
                <c:pt idx="11">
                  <c:v>2</c:v>
                </c:pt>
                <c:pt idx="12">
                  <c:v>5</c:v>
                </c:pt>
                <c:pt idx="13">
                  <c:v>1</c:v>
                </c:pt>
                <c:pt idx="14">
                  <c:v>0</c:v>
                </c:pt>
                <c:pt idx="15">
                  <c:v>-20</c:v>
                </c:pt>
                <c:pt idx="16">
                  <c:v>-11</c:v>
                </c:pt>
                <c:pt idx="17">
                  <c:v>-4</c:v>
                </c:pt>
                <c:pt idx="18">
                  <c:v>-6</c:v>
                </c:pt>
                <c:pt idx="19">
                  <c:v>-1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XEN_VI!$H$1</c:f>
              <c:strCache>
                <c:ptCount val="1"/>
                <c:pt idx="0">
                  <c:v>Improvement DEATGSK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XEN_VI!$A$2:$A$21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XEN_VI!$H$2:$H$21</c:f>
              <c:numCache>
                <c:formatCode>0.00\ #"A"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-24</c:v>
                </c:pt>
                <c:pt idx="5">
                  <c:v>-20</c:v>
                </c:pt>
                <c:pt idx="6">
                  <c:v>0</c:v>
                </c:pt>
                <c:pt idx="7">
                  <c:v>42</c:v>
                </c:pt>
                <c:pt idx="8">
                  <c:v>-10</c:v>
                </c:pt>
                <c:pt idx="9">
                  <c:v>6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-8</c:v>
                </c:pt>
                <c:pt idx="16">
                  <c:v>2</c:v>
                </c:pt>
                <c:pt idx="17">
                  <c:v>-2</c:v>
                </c:pt>
                <c:pt idx="18">
                  <c:v>-9</c:v>
                </c:pt>
                <c:pt idx="19">
                  <c:v>-1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40224"/>
        <c:axId val="123966976"/>
      </c:scatterChart>
      <c:valAx>
        <c:axId val="123940224"/>
        <c:scaling>
          <c:orientation val="minMax"/>
          <c:max val="42071"/>
          <c:min val="42061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966976"/>
        <c:crosses val="autoZero"/>
        <c:crossBetween val="midCat"/>
      </c:valAx>
      <c:valAx>
        <c:axId val="12396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#&quot;A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940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Vigy 2S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XEN_VI!$G$1</c:f>
              <c:strCache>
                <c:ptCount val="1"/>
                <c:pt idx="0">
                  <c:v>Improvement DEGSK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XEN_VI!$A$29:$A$48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XEN_VI!$G$29:$G$48</c:f>
              <c:numCache>
                <c:formatCode>0.00\ #"A"</c:formatCode>
                <c:ptCount val="20"/>
                <c:pt idx="0">
                  <c:v>-4</c:v>
                </c:pt>
                <c:pt idx="1">
                  <c:v>-1</c:v>
                </c:pt>
                <c:pt idx="2">
                  <c:v>6</c:v>
                </c:pt>
                <c:pt idx="3">
                  <c:v>0</c:v>
                </c:pt>
                <c:pt idx="4">
                  <c:v>-9</c:v>
                </c:pt>
                <c:pt idx="5">
                  <c:v>7</c:v>
                </c:pt>
                <c:pt idx="6">
                  <c:v>0</c:v>
                </c:pt>
                <c:pt idx="7">
                  <c:v>20</c:v>
                </c:pt>
                <c:pt idx="8">
                  <c:v>-18</c:v>
                </c:pt>
                <c:pt idx="9">
                  <c:v>-10</c:v>
                </c:pt>
                <c:pt idx="10">
                  <c:v>3</c:v>
                </c:pt>
                <c:pt idx="11">
                  <c:v>-3</c:v>
                </c:pt>
                <c:pt idx="12">
                  <c:v>5</c:v>
                </c:pt>
                <c:pt idx="13">
                  <c:v>2</c:v>
                </c:pt>
                <c:pt idx="14">
                  <c:v>0</c:v>
                </c:pt>
                <c:pt idx="15">
                  <c:v>-21</c:v>
                </c:pt>
                <c:pt idx="16">
                  <c:v>12</c:v>
                </c:pt>
                <c:pt idx="17">
                  <c:v>5</c:v>
                </c:pt>
                <c:pt idx="18">
                  <c:v>-7</c:v>
                </c:pt>
                <c:pt idx="1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XEN_VI!$H$1</c:f>
              <c:strCache>
                <c:ptCount val="1"/>
                <c:pt idx="0">
                  <c:v>Improvement DEATGSK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XEN_VI!$A$29:$A$48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XEN_VI!$H$29:$H$48</c:f>
              <c:numCache>
                <c:formatCode>0.00\ #"A"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-25</c:v>
                </c:pt>
                <c:pt idx="5">
                  <c:v>21</c:v>
                </c:pt>
                <c:pt idx="6">
                  <c:v>0</c:v>
                </c:pt>
                <c:pt idx="7">
                  <c:v>47</c:v>
                </c:pt>
                <c:pt idx="8">
                  <c:v>-12</c:v>
                </c:pt>
                <c:pt idx="9">
                  <c:v>-7</c:v>
                </c:pt>
                <c:pt idx="10">
                  <c:v>-1</c:v>
                </c:pt>
                <c:pt idx="11">
                  <c:v>-2</c:v>
                </c:pt>
                <c:pt idx="12">
                  <c:v>-1</c:v>
                </c:pt>
                <c:pt idx="13">
                  <c:v>1</c:v>
                </c:pt>
                <c:pt idx="14">
                  <c:v>0</c:v>
                </c:pt>
                <c:pt idx="15">
                  <c:v>-11</c:v>
                </c:pt>
                <c:pt idx="16">
                  <c:v>-1</c:v>
                </c:pt>
                <c:pt idx="17">
                  <c:v>3</c:v>
                </c:pt>
                <c:pt idx="18">
                  <c:v>-10</c:v>
                </c:pt>
                <c:pt idx="19">
                  <c:v>-1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87840"/>
        <c:axId val="123990016"/>
      </c:scatterChart>
      <c:valAx>
        <c:axId val="123987840"/>
        <c:scaling>
          <c:orientation val="minMax"/>
          <c:max val="42071"/>
          <c:min val="42061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990016"/>
        <c:crosses val="autoZero"/>
        <c:crossBetween val="midCat"/>
      </c:valAx>
      <c:valAx>
        <c:axId val="12399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#&quot;A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98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Gronau-Hengelo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XGR_HG!$G$1</c:f>
              <c:strCache>
                <c:ptCount val="1"/>
                <c:pt idx="0">
                  <c:v>Improvement DE GShK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XGR_HG!$A$2:$A$21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XGR_HG!$G$2:$G$21</c:f>
              <c:numCache>
                <c:formatCode>0.00\ #"A"</c:formatCode>
                <c:ptCount val="2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8</c:v>
                </c:pt>
                <c:pt idx="5">
                  <c:v>3</c:v>
                </c:pt>
                <c:pt idx="6">
                  <c:v>0</c:v>
                </c:pt>
                <c:pt idx="7">
                  <c:v>-6</c:v>
                </c:pt>
                <c:pt idx="8">
                  <c:v>4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-2</c:v>
                </c:pt>
                <c:pt idx="13">
                  <c:v>0</c:v>
                </c:pt>
                <c:pt idx="14">
                  <c:v>0</c:v>
                </c:pt>
                <c:pt idx="15">
                  <c:v>-7</c:v>
                </c:pt>
                <c:pt idx="16">
                  <c:v>3</c:v>
                </c:pt>
                <c:pt idx="17">
                  <c:v>2</c:v>
                </c:pt>
                <c:pt idx="18">
                  <c:v>-2</c:v>
                </c:pt>
                <c:pt idx="1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XGR_HG!$H$1</c:f>
              <c:strCache>
                <c:ptCount val="1"/>
                <c:pt idx="0">
                  <c:v>GSK incl. DE/AT + improved GShK"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XGR_HG!$A$2:$A$21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XGR_HG!$H$2:$H$21</c:f>
              <c:numCache>
                <c:formatCode>0.00\ #"A"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14</c:v>
                </c:pt>
                <c:pt idx="5">
                  <c:v>7</c:v>
                </c:pt>
                <c:pt idx="6">
                  <c:v>0</c:v>
                </c:pt>
                <c:pt idx="7">
                  <c:v>-13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</c:v>
                </c:pt>
                <c:pt idx="16">
                  <c:v>-2</c:v>
                </c:pt>
                <c:pt idx="17">
                  <c:v>1</c:v>
                </c:pt>
                <c:pt idx="18">
                  <c:v>-3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44256"/>
        <c:axId val="124150528"/>
      </c:scatterChart>
      <c:valAx>
        <c:axId val="124144256"/>
        <c:scaling>
          <c:orientation val="minMax"/>
          <c:max val="42071"/>
          <c:min val="42061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150528"/>
        <c:crosses val="autoZero"/>
        <c:crossBetween val="midCat"/>
      </c:valAx>
      <c:valAx>
        <c:axId val="12415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#&quot;A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144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Rommerskirchen-Maasbracht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XRO_MB!$G$1</c:f>
              <c:strCache>
                <c:ptCount val="1"/>
                <c:pt idx="0">
                  <c:v>Improvement DE GShK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XRO_MB!$A$2:$A$21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XRO_MB!$G$2:$G$21</c:f>
              <c:numCache>
                <c:formatCode>0.00\ #"A"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-1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-1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-1</c:v>
                </c:pt>
                <c:pt idx="17">
                  <c:v>0</c:v>
                </c:pt>
                <c:pt idx="18">
                  <c:v>-2</c:v>
                </c:pt>
                <c:pt idx="1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XRO_MB!$H$1</c:f>
              <c:strCache>
                <c:ptCount val="1"/>
                <c:pt idx="0">
                  <c:v>GSK incl. DE/AT + improved GShK"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XRO_MB!$A$2:$A$21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XRO_MB!$H$2:$H$21</c:f>
              <c:numCache>
                <c:formatCode>0.00\ #"A"</c:formatCode>
                <c:ptCount val="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</c:v>
                </c:pt>
                <c:pt idx="5">
                  <c:v>7</c:v>
                </c:pt>
                <c:pt idx="6">
                  <c:v>0</c:v>
                </c:pt>
                <c:pt idx="7">
                  <c:v>15</c:v>
                </c:pt>
                <c:pt idx="8">
                  <c:v>-1</c:v>
                </c:pt>
                <c:pt idx="9">
                  <c:v>1</c:v>
                </c:pt>
                <c:pt idx="10">
                  <c:v>2</c:v>
                </c:pt>
                <c:pt idx="11">
                  <c:v>-1</c:v>
                </c:pt>
                <c:pt idx="12">
                  <c:v>-4</c:v>
                </c:pt>
                <c:pt idx="13">
                  <c:v>0</c:v>
                </c:pt>
                <c:pt idx="14">
                  <c:v>0</c:v>
                </c:pt>
                <c:pt idx="15">
                  <c:v>-5</c:v>
                </c:pt>
                <c:pt idx="16">
                  <c:v>6</c:v>
                </c:pt>
                <c:pt idx="17">
                  <c:v>-2</c:v>
                </c:pt>
                <c:pt idx="18">
                  <c:v>-4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564608"/>
        <c:axId val="124566528"/>
      </c:scatterChart>
      <c:valAx>
        <c:axId val="124564608"/>
        <c:scaling>
          <c:orientation val="minMax"/>
          <c:max val="42071"/>
          <c:min val="42061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566528"/>
        <c:crosses val="autoZero"/>
        <c:crossBetween val="midCat"/>
      </c:valAx>
      <c:valAx>
        <c:axId val="12456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#&quot;A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4564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Siersdorf-Maasbracht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XSI_MB!$G$1</c:f>
              <c:strCache>
                <c:ptCount val="1"/>
                <c:pt idx="0">
                  <c:v>Improvement DE GShK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XSI_MB!$A$2:$A$21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XSI_MB!$G$2:$G$21</c:f>
              <c:numCache>
                <c:formatCode>0.00\ #"A"</c:formatCode>
                <c:ptCount val="20"/>
                <c:pt idx="0">
                  <c:v>-2</c:v>
                </c:pt>
                <c:pt idx="1">
                  <c:v>0</c:v>
                </c:pt>
                <c:pt idx="2">
                  <c:v>-2</c:v>
                </c:pt>
                <c:pt idx="3">
                  <c:v>0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8</c:v>
                </c:pt>
                <c:pt idx="8">
                  <c:v>-7</c:v>
                </c:pt>
                <c:pt idx="9">
                  <c:v>4</c:v>
                </c:pt>
                <c:pt idx="10">
                  <c:v>-2</c:v>
                </c:pt>
                <c:pt idx="11">
                  <c:v>-1</c:v>
                </c:pt>
                <c:pt idx="12">
                  <c:v>2</c:v>
                </c:pt>
                <c:pt idx="13">
                  <c:v>1</c:v>
                </c:pt>
                <c:pt idx="14">
                  <c:v>0</c:v>
                </c:pt>
                <c:pt idx="15">
                  <c:v>6</c:v>
                </c:pt>
                <c:pt idx="16">
                  <c:v>-4</c:v>
                </c:pt>
                <c:pt idx="17">
                  <c:v>2</c:v>
                </c:pt>
                <c:pt idx="18">
                  <c:v>-3</c:v>
                </c:pt>
                <c:pt idx="19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XSI_MB!$H$1</c:f>
              <c:strCache>
                <c:ptCount val="1"/>
                <c:pt idx="0">
                  <c:v>GSK incl. DE/AT + improved GShK"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XSI_MB!$A$2:$A$21</c:f>
              <c:numCache>
                <c:formatCode>m/d/yyyy\ h:mm</c:formatCode>
                <c:ptCount val="20"/>
                <c:pt idx="0">
                  <c:v>42061.145833333336</c:v>
                </c:pt>
                <c:pt idx="1">
                  <c:v>42061.4375</c:v>
                </c:pt>
                <c:pt idx="2">
                  <c:v>42062.145833333336</c:v>
                </c:pt>
                <c:pt idx="3">
                  <c:v>42062.4375</c:v>
                </c:pt>
                <c:pt idx="4">
                  <c:v>42063.145833333336</c:v>
                </c:pt>
                <c:pt idx="5">
                  <c:v>42063.4375</c:v>
                </c:pt>
                <c:pt idx="6">
                  <c:v>42064.145833333336</c:v>
                </c:pt>
                <c:pt idx="7">
                  <c:v>42064.4375</c:v>
                </c:pt>
                <c:pt idx="8">
                  <c:v>42065.145833333336</c:v>
                </c:pt>
                <c:pt idx="9">
                  <c:v>42065.4375</c:v>
                </c:pt>
                <c:pt idx="10">
                  <c:v>42066.145833333336</c:v>
                </c:pt>
                <c:pt idx="11">
                  <c:v>42066.4375</c:v>
                </c:pt>
                <c:pt idx="12">
                  <c:v>42067.145833333336</c:v>
                </c:pt>
                <c:pt idx="13">
                  <c:v>42067.4375</c:v>
                </c:pt>
                <c:pt idx="14">
                  <c:v>42068.145833333336</c:v>
                </c:pt>
                <c:pt idx="15">
                  <c:v>42068.4375</c:v>
                </c:pt>
                <c:pt idx="16">
                  <c:v>42069.145833333336</c:v>
                </c:pt>
                <c:pt idx="17">
                  <c:v>42069.4375</c:v>
                </c:pt>
                <c:pt idx="18">
                  <c:v>42070.145833333336</c:v>
                </c:pt>
                <c:pt idx="19">
                  <c:v>42070.4375</c:v>
                </c:pt>
              </c:numCache>
            </c:numRef>
          </c:xVal>
          <c:yVal>
            <c:numRef>
              <c:f>XSI_MB!$H$2:$H$21</c:f>
              <c:numCache>
                <c:formatCode>0.00\ #"A"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-2</c:v>
                </c:pt>
                <c:pt idx="3">
                  <c:v>0</c:v>
                </c:pt>
                <c:pt idx="4">
                  <c:v>7</c:v>
                </c:pt>
                <c:pt idx="5">
                  <c:v>10</c:v>
                </c:pt>
                <c:pt idx="6">
                  <c:v>0</c:v>
                </c:pt>
                <c:pt idx="7">
                  <c:v>18</c:v>
                </c:pt>
                <c:pt idx="8">
                  <c:v>-5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-1</c:v>
                </c:pt>
                <c:pt idx="13">
                  <c:v>1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-4</c:v>
                </c:pt>
                <c:pt idx="1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78688"/>
        <c:axId val="126580608"/>
      </c:scatterChart>
      <c:valAx>
        <c:axId val="126578688"/>
        <c:scaling>
          <c:orientation val="minMax"/>
          <c:max val="42071"/>
          <c:min val="42061"/>
        </c:scaling>
        <c:delete val="0"/>
        <c:axPos val="b"/>
        <c:numFmt formatCode="m/d/yyyy\ 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80608"/>
        <c:crosses val="autoZero"/>
        <c:crossBetween val="midCat"/>
      </c:valAx>
      <c:valAx>
        <c:axId val="12658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\ #&quot;A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6578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190499</xdr:rowOff>
    </xdr:from>
    <xdr:to>
      <xdr:col>7</xdr:col>
      <xdr:colOff>1685925</xdr:colOff>
      <xdr:row>47</xdr:row>
      <xdr:rowOff>180974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27</xdr:row>
      <xdr:rowOff>0</xdr:rowOff>
    </xdr:from>
    <xdr:to>
      <xdr:col>8</xdr:col>
      <xdr:colOff>9524</xdr:colOff>
      <xdr:row>47</xdr:row>
      <xdr:rowOff>171450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9524</xdr:rowOff>
    </xdr:from>
    <xdr:to>
      <xdr:col>19</xdr:col>
      <xdr:colOff>285749</xdr:colOff>
      <xdr:row>20</xdr:row>
      <xdr:rowOff>190499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</xdr:colOff>
      <xdr:row>26</xdr:row>
      <xdr:rowOff>190499</xdr:rowOff>
    </xdr:from>
    <xdr:to>
      <xdr:col>19</xdr:col>
      <xdr:colOff>304800</xdr:colOff>
      <xdr:row>49</xdr:row>
      <xdr:rowOff>180974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27</xdr:row>
      <xdr:rowOff>9525</xdr:rowOff>
    </xdr:from>
    <xdr:to>
      <xdr:col>8</xdr:col>
      <xdr:colOff>19050</xdr:colOff>
      <xdr:row>47</xdr:row>
      <xdr:rowOff>190499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28</xdr:row>
      <xdr:rowOff>76200</xdr:rowOff>
    </xdr:from>
    <xdr:to>
      <xdr:col>10</xdr:col>
      <xdr:colOff>352425</xdr:colOff>
      <xdr:row>49</xdr:row>
      <xdr:rowOff>66674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27</xdr:row>
      <xdr:rowOff>9525</xdr:rowOff>
    </xdr:from>
    <xdr:to>
      <xdr:col>8</xdr:col>
      <xdr:colOff>9525</xdr:colOff>
      <xdr:row>48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" sqref="B2:B21"/>
    </sheetView>
  </sheetViews>
  <sheetFormatPr defaultColWidth="11.42578125" defaultRowHeight="15" x14ac:dyDescent="0.25"/>
  <cols>
    <col min="1" max="1" width="25.42578125" bestFit="1" customWidth="1"/>
    <col min="3" max="4" width="12.42578125" bestFit="1" customWidth="1"/>
    <col min="5" max="5" width="15.140625" bestFit="1" customWidth="1"/>
    <col min="6" max="6" width="6.42578125" customWidth="1"/>
    <col min="7" max="7" width="22.85546875" bestFit="1" customWidth="1"/>
    <col min="8" max="8" width="25.5703125" bestFit="1" customWidth="1"/>
    <col min="12" max="12" width="22.85546875" customWidth="1"/>
    <col min="13" max="13" width="24" bestFit="1" customWidth="1"/>
  </cols>
  <sheetData>
    <row r="1" spans="1:9" x14ac:dyDescent="0.25">
      <c r="A1" s="26" t="s">
        <v>14</v>
      </c>
      <c r="B1" s="27"/>
      <c r="C1" s="21" t="s">
        <v>2</v>
      </c>
      <c r="D1" s="21" t="s">
        <v>3</v>
      </c>
      <c r="E1" s="21" t="s">
        <v>4</v>
      </c>
      <c r="F1" s="22"/>
      <c r="G1" s="21" t="s">
        <v>13</v>
      </c>
      <c r="H1" s="23" t="s">
        <v>12</v>
      </c>
      <c r="I1" s="4"/>
    </row>
    <row r="2" spans="1:9" x14ac:dyDescent="0.25">
      <c r="A2" s="6">
        <v>42061.145833333336</v>
      </c>
      <c r="B2" s="24"/>
      <c r="C2" s="12">
        <v>129</v>
      </c>
      <c r="D2" s="12">
        <v>128</v>
      </c>
      <c r="E2" s="12">
        <v>128</v>
      </c>
      <c r="F2" s="13"/>
      <c r="G2" s="12">
        <f>ABS(C2)-ABS(D2)</f>
        <v>1</v>
      </c>
      <c r="H2" s="12">
        <f>ABS(C2)-ABS(E2)</f>
        <v>1</v>
      </c>
    </row>
    <row r="3" spans="1:9" x14ac:dyDescent="0.25">
      <c r="A3" s="6">
        <v>42061.4375</v>
      </c>
      <c r="B3" s="24"/>
      <c r="C3" s="12">
        <v>-6</v>
      </c>
      <c r="D3" s="12">
        <v>-7</v>
      </c>
      <c r="E3" s="12">
        <v>-6</v>
      </c>
      <c r="F3" s="13"/>
      <c r="G3" s="12">
        <f t="shared" ref="G3:G21" si="0">ABS(C3)-ABS(D3)</f>
        <v>-1</v>
      </c>
      <c r="H3" s="12">
        <f t="shared" ref="H3:H21" si="1">ABS(C3)-ABS(E3)</f>
        <v>0</v>
      </c>
    </row>
    <row r="4" spans="1:9" x14ac:dyDescent="0.25">
      <c r="A4" s="9">
        <v>42062.145833333336</v>
      </c>
      <c r="B4" s="24"/>
      <c r="C4" s="12">
        <v>89</v>
      </c>
      <c r="D4" s="12">
        <v>92</v>
      </c>
      <c r="E4" s="12">
        <v>92</v>
      </c>
      <c r="F4" s="13"/>
      <c r="G4" s="12">
        <f t="shared" si="0"/>
        <v>-3</v>
      </c>
      <c r="H4" s="12">
        <f t="shared" si="1"/>
        <v>-3</v>
      </c>
    </row>
    <row r="5" spans="1:9" x14ac:dyDescent="0.25">
      <c r="A5" s="6">
        <v>42062.4375</v>
      </c>
      <c r="B5" s="24"/>
      <c r="C5" s="12">
        <v>-72</v>
      </c>
      <c r="D5" s="12">
        <v>-72</v>
      </c>
      <c r="E5" s="12">
        <v>-72</v>
      </c>
      <c r="F5" s="13"/>
      <c r="G5" s="12">
        <f t="shared" si="0"/>
        <v>0</v>
      </c>
      <c r="H5" s="12">
        <f t="shared" si="1"/>
        <v>0</v>
      </c>
    </row>
    <row r="6" spans="1:9" x14ac:dyDescent="0.25">
      <c r="A6" s="6">
        <v>42063.145833333336</v>
      </c>
      <c r="B6" s="24"/>
      <c r="C6" s="12">
        <v>-557</v>
      </c>
      <c r="D6" s="12">
        <v>-545</v>
      </c>
      <c r="E6" s="12">
        <v>-542</v>
      </c>
      <c r="F6" s="13"/>
      <c r="G6" s="12">
        <f t="shared" si="0"/>
        <v>12</v>
      </c>
      <c r="H6" s="12">
        <f t="shared" si="1"/>
        <v>15</v>
      </c>
    </row>
    <row r="7" spans="1:9" x14ac:dyDescent="0.25">
      <c r="A7" s="6">
        <v>42063.4375</v>
      </c>
      <c r="B7" s="24"/>
      <c r="C7" s="12">
        <v>34</v>
      </c>
      <c r="D7" s="12">
        <v>43</v>
      </c>
      <c r="E7" s="12">
        <v>45</v>
      </c>
      <c r="F7" s="13"/>
      <c r="G7" s="12">
        <f t="shared" si="0"/>
        <v>-9</v>
      </c>
      <c r="H7" s="12">
        <f t="shared" si="1"/>
        <v>-11</v>
      </c>
    </row>
    <row r="8" spans="1:9" x14ac:dyDescent="0.25">
      <c r="A8" s="9">
        <v>42064.145833333336</v>
      </c>
      <c r="B8" s="24"/>
      <c r="C8" s="12"/>
      <c r="D8" s="12"/>
      <c r="E8" s="12"/>
      <c r="F8" s="13"/>
      <c r="G8" s="12">
        <f t="shared" si="0"/>
        <v>0</v>
      </c>
      <c r="H8" s="12">
        <f t="shared" si="1"/>
        <v>0</v>
      </c>
      <c r="I8" s="5" t="s">
        <v>10</v>
      </c>
    </row>
    <row r="9" spans="1:9" x14ac:dyDescent="0.25">
      <c r="A9" s="9">
        <v>42064.4375</v>
      </c>
      <c r="B9" s="24"/>
      <c r="C9" s="12">
        <v>-162</v>
      </c>
      <c r="D9" s="12">
        <v>-174</v>
      </c>
      <c r="E9" s="12">
        <v>-180</v>
      </c>
      <c r="F9" s="13"/>
      <c r="G9" s="12">
        <f t="shared" si="0"/>
        <v>-12</v>
      </c>
      <c r="H9" s="12">
        <f t="shared" si="1"/>
        <v>-18</v>
      </c>
    </row>
    <row r="10" spans="1:9" x14ac:dyDescent="0.25">
      <c r="A10" s="9">
        <v>42065.145833333336</v>
      </c>
      <c r="B10" s="24"/>
      <c r="C10" s="12">
        <v>-296</v>
      </c>
      <c r="D10" s="12">
        <v>-287</v>
      </c>
      <c r="E10" s="12">
        <v>-288</v>
      </c>
      <c r="F10" s="13"/>
      <c r="G10" s="12">
        <f t="shared" si="0"/>
        <v>9</v>
      </c>
      <c r="H10" s="12">
        <f t="shared" si="1"/>
        <v>8</v>
      </c>
    </row>
    <row r="11" spans="1:9" x14ac:dyDescent="0.25">
      <c r="A11" s="9">
        <v>42065.4375</v>
      </c>
      <c r="B11" s="24"/>
      <c r="C11" s="12">
        <v>-361</v>
      </c>
      <c r="D11" s="12">
        <v>-353</v>
      </c>
      <c r="E11" s="12">
        <v>-355</v>
      </c>
      <c r="F11" s="13"/>
      <c r="G11" s="12">
        <f t="shared" si="0"/>
        <v>8</v>
      </c>
      <c r="H11" s="12">
        <f t="shared" si="1"/>
        <v>6</v>
      </c>
    </row>
    <row r="12" spans="1:9" x14ac:dyDescent="0.25">
      <c r="A12" s="6">
        <v>42066.145833333336</v>
      </c>
      <c r="B12" s="24"/>
      <c r="C12" s="12">
        <v>-514</v>
      </c>
      <c r="D12" s="12">
        <v>-516</v>
      </c>
      <c r="E12" s="12">
        <v>-514</v>
      </c>
      <c r="F12" s="13"/>
      <c r="G12" s="12">
        <f t="shared" si="0"/>
        <v>-2</v>
      </c>
      <c r="H12" s="12">
        <f t="shared" si="1"/>
        <v>0</v>
      </c>
    </row>
    <row r="13" spans="1:9" x14ac:dyDescent="0.25">
      <c r="A13" s="9">
        <v>42066.4375</v>
      </c>
      <c r="B13" s="24"/>
      <c r="C13" s="12">
        <v>-327</v>
      </c>
      <c r="D13" s="12">
        <v>-325</v>
      </c>
      <c r="E13" s="12">
        <v>-326</v>
      </c>
      <c r="F13" s="13"/>
      <c r="G13" s="12">
        <f t="shared" si="0"/>
        <v>2</v>
      </c>
      <c r="H13" s="12">
        <f t="shared" si="1"/>
        <v>1</v>
      </c>
    </row>
    <row r="14" spans="1:9" x14ac:dyDescent="0.25">
      <c r="A14" s="6">
        <v>42067.145833333336</v>
      </c>
      <c r="B14" s="24"/>
      <c r="C14" s="12">
        <v>62</v>
      </c>
      <c r="D14" s="12">
        <v>59</v>
      </c>
      <c r="E14" s="12">
        <v>62</v>
      </c>
      <c r="F14" s="13"/>
      <c r="G14" s="12">
        <f t="shared" si="0"/>
        <v>3</v>
      </c>
      <c r="H14" s="12">
        <f t="shared" si="1"/>
        <v>0</v>
      </c>
    </row>
    <row r="15" spans="1:9" x14ac:dyDescent="0.25">
      <c r="A15" s="6">
        <v>42067.4375</v>
      </c>
      <c r="B15" s="24"/>
      <c r="C15" s="12">
        <v>-26</v>
      </c>
      <c r="D15" s="12">
        <v>-28</v>
      </c>
      <c r="E15" s="12">
        <v>-27</v>
      </c>
      <c r="F15" s="13"/>
      <c r="G15" s="12">
        <f t="shared" si="0"/>
        <v>-2</v>
      </c>
      <c r="H15" s="12">
        <f t="shared" si="1"/>
        <v>-1</v>
      </c>
    </row>
    <row r="16" spans="1:9" x14ac:dyDescent="0.25">
      <c r="A16" s="10">
        <v>42068.145833333336</v>
      </c>
      <c r="B16" s="24"/>
      <c r="C16" s="12">
        <v>-263</v>
      </c>
      <c r="D16" s="12">
        <v>-263</v>
      </c>
      <c r="E16" s="12">
        <v>-263</v>
      </c>
      <c r="F16" s="13"/>
      <c r="G16" s="12">
        <f t="shared" si="0"/>
        <v>0</v>
      </c>
      <c r="H16" s="12">
        <f t="shared" si="1"/>
        <v>0</v>
      </c>
    </row>
    <row r="17" spans="1:8" x14ac:dyDescent="0.25">
      <c r="A17" s="6">
        <v>42068.4375</v>
      </c>
      <c r="B17" s="24"/>
      <c r="C17" s="12">
        <v>-155</v>
      </c>
      <c r="D17" s="12">
        <v>-139</v>
      </c>
      <c r="E17" s="12">
        <v>-146</v>
      </c>
      <c r="F17" s="13"/>
      <c r="G17" s="12">
        <f t="shared" si="0"/>
        <v>16</v>
      </c>
      <c r="H17" s="12">
        <f t="shared" si="1"/>
        <v>9</v>
      </c>
    </row>
    <row r="18" spans="1:8" x14ac:dyDescent="0.25">
      <c r="A18" s="6">
        <v>42069.145833333336</v>
      </c>
      <c r="B18" s="24"/>
      <c r="C18" s="12">
        <v>122</v>
      </c>
      <c r="D18" s="12">
        <v>129</v>
      </c>
      <c r="E18" s="12">
        <v>123</v>
      </c>
      <c r="F18" s="13"/>
      <c r="G18" s="12">
        <f t="shared" si="0"/>
        <v>-7</v>
      </c>
      <c r="H18" s="12">
        <f t="shared" si="1"/>
        <v>-1</v>
      </c>
    </row>
    <row r="19" spans="1:8" x14ac:dyDescent="0.25">
      <c r="A19" s="6">
        <v>42069.4375</v>
      </c>
      <c r="B19" s="24"/>
      <c r="C19" s="12">
        <v>-84</v>
      </c>
      <c r="D19" s="12">
        <v>-79</v>
      </c>
      <c r="E19" s="12">
        <v>-81</v>
      </c>
      <c r="F19" s="13"/>
      <c r="G19" s="12">
        <f t="shared" si="0"/>
        <v>5</v>
      </c>
      <c r="H19" s="12">
        <f t="shared" si="1"/>
        <v>3</v>
      </c>
    </row>
    <row r="20" spans="1:8" x14ac:dyDescent="0.25">
      <c r="A20" s="9">
        <v>42070.145833333336</v>
      </c>
      <c r="B20" s="24"/>
      <c r="C20" s="12">
        <v>-65</v>
      </c>
      <c r="D20" s="12">
        <v>-72</v>
      </c>
      <c r="E20" s="12">
        <v>-73</v>
      </c>
      <c r="F20" s="13"/>
      <c r="G20" s="12">
        <f t="shared" si="0"/>
        <v>-7</v>
      </c>
      <c r="H20" s="12">
        <f t="shared" si="1"/>
        <v>-8</v>
      </c>
    </row>
    <row r="21" spans="1:8" x14ac:dyDescent="0.25">
      <c r="A21" s="9">
        <v>42070.4375</v>
      </c>
      <c r="B21" s="24"/>
      <c r="C21" s="12">
        <v>492</v>
      </c>
      <c r="D21" s="12">
        <v>492</v>
      </c>
      <c r="E21" s="12">
        <v>492</v>
      </c>
      <c r="F21" s="13"/>
      <c r="G21" s="12">
        <f t="shared" si="0"/>
        <v>0</v>
      </c>
      <c r="H21" s="12">
        <f t="shared" si="1"/>
        <v>0</v>
      </c>
    </row>
    <row r="22" spans="1:8" x14ac:dyDescent="0.25">
      <c r="C22" s="16"/>
      <c r="D22" s="16"/>
      <c r="E22" s="16"/>
      <c r="F22" s="16"/>
      <c r="G22" s="17"/>
      <c r="H22" s="17"/>
    </row>
    <row r="23" spans="1:8" x14ac:dyDescent="0.25">
      <c r="C23" s="16"/>
      <c r="D23" s="16"/>
      <c r="E23" s="16"/>
      <c r="F23" s="18" t="s">
        <v>9</v>
      </c>
      <c r="G23" s="14">
        <f>AVERAGE(G2:G21)</f>
        <v>0.65</v>
      </c>
      <c r="H23" s="14">
        <f>AVERAGE(H2:H21)</f>
        <v>0.05</v>
      </c>
    </row>
    <row r="25" spans="1:8" x14ac:dyDescent="0.25">
      <c r="A25" s="2" t="s">
        <v>0</v>
      </c>
      <c r="F25" t="s">
        <v>7</v>
      </c>
    </row>
    <row r="26" spans="1:8" x14ac:dyDescent="0.25">
      <c r="A26" s="3" t="s">
        <v>1</v>
      </c>
      <c r="F26" t="s">
        <v>8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" sqref="B2:B21"/>
    </sheetView>
  </sheetViews>
  <sheetFormatPr defaultColWidth="11.42578125" defaultRowHeight="15" x14ac:dyDescent="0.25"/>
  <cols>
    <col min="1" max="1" width="25.42578125" bestFit="1" customWidth="1"/>
    <col min="3" max="4" width="12.42578125" bestFit="1" customWidth="1"/>
    <col min="5" max="5" width="15.140625" bestFit="1" customWidth="1"/>
    <col min="6" max="6" width="6.140625" customWidth="1"/>
    <col min="7" max="7" width="22.85546875" bestFit="1" customWidth="1"/>
    <col min="8" max="8" width="25.5703125" bestFit="1" customWidth="1"/>
    <col min="9" max="9" width="12" bestFit="1" customWidth="1"/>
    <col min="10" max="10" width="14.5703125" bestFit="1" customWidth="1"/>
    <col min="12" max="12" width="21.42578125" bestFit="1" customWidth="1"/>
    <col min="13" max="13" width="24" bestFit="1" customWidth="1"/>
  </cols>
  <sheetData>
    <row r="1" spans="1:9" x14ac:dyDescent="0.25">
      <c r="A1" s="26" t="s">
        <v>15</v>
      </c>
      <c r="B1" s="27"/>
      <c r="C1" s="21" t="s">
        <v>2</v>
      </c>
      <c r="D1" s="21" t="s">
        <v>3</v>
      </c>
      <c r="E1" s="21" t="s">
        <v>4</v>
      </c>
      <c r="F1" s="22"/>
      <c r="G1" s="21" t="s">
        <v>13</v>
      </c>
      <c r="H1" s="23" t="s">
        <v>12</v>
      </c>
    </row>
    <row r="2" spans="1:9" x14ac:dyDescent="0.25">
      <c r="A2" s="6">
        <v>42061.145833333336</v>
      </c>
      <c r="B2" s="24"/>
      <c r="C2" s="12">
        <v>31</v>
      </c>
      <c r="D2" s="12">
        <v>32</v>
      </c>
      <c r="E2" s="12">
        <v>32</v>
      </c>
      <c r="F2" s="13"/>
      <c r="G2" s="12">
        <f>ABS(C2)-ABS(D2)</f>
        <v>-1</v>
      </c>
      <c r="H2" s="12">
        <f>ABS(C2)-ABS(E2)</f>
        <v>-1</v>
      </c>
    </row>
    <row r="3" spans="1:9" x14ac:dyDescent="0.25">
      <c r="A3" s="6">
        <v>42061.4375</v>
      </c>
      <c r="B3" s="24"/>
      <c r="C3" s="12">
        <v>181</v>
      </c>
      <c r="D3" s="12">
        <v>181</v>
      </c>
      <c r="E3" s="12">
        <v>181</v>
      </c>
      <c r="F3" s="13"/>
      <c r="G3" s="12">
        <f t="shared" ref="G3:G21" si="0">ABS(C3)-ABS(D3)</f>
        <v>0</v>
      </c>
      <c r="H3" s="12">
        <f t="shared" ref="H3:H21" si="1">ABS(C3)-ABS(E3)</f>
        <v>0</v>
      </c>
    </row>
    <row r="4" spans="1:9" x14ac:dyDescent="0.25">
      <c r="A4" s="9">
        <v>42062.145833333336</v>
      </c>
      <c r="B4" s="24"/>
      <c r="C4" s="12">
        <v>142</v>
      </c>
      <c r="D4" s="12">
        <v>140</v>
      </c>
      <c r="E4" s="12">
        <v>140</v>
      </c>
      <c r="F4" s="13"/>
      <c r="G4" s="12">
        <f t="shared" si="0"/>
        <v>2</v>
      </c>
      <c r="H4" s="12">
        <f t="shared" si="1"/>
        <v>2</v>
      </c>
    </row>
    <row r="5" spans="1:9" x14ac:dyDescent="0.25">
      <c r="A5" s="6">
        <v>42062.4375</v>
      </c>
      <c r="B5" s="24"/>
      <c r="C5" s="12">
        <v>-49</v>
      </c>
      <c r="D5" s="12">
        <v>-49</v>
      </c>
      <c r="E5" s="12">
        <v>-49</v>
      </c>
      <c r="F5" s="13"/>
      <c r="G5" s="12">
        <f t="shared" si="0"/>
        <v>0</v>
      </c>
      <c r="H5" s="12">
        <f t="shared" si="1"/>
        <v>0</v>
      </c>
    </row>
    <row r="6" spans="1:9" x14ac:dyDescent="0.25">
      <c r="A6" s="6">
        <v>42063.145833333336</v>
      </c>
      <c r="B6" s="24"/>
      <c r="C6" s="12">
        <v>169</v>
      </c>
      <c r="D6" s="12">
        <v>170</v>
      </c>
      <c r="E6" s="12">
        <v>172</v>
      </c>
      <c r="F6" s="13"/>
      <c r="G6" s="12">
        <f t="shared" si="0"/>
        <v>-1</v>
      </c>
      <c r="H6" s="12">
        <f t="shared" si="1"/>
        <v>-3</v>
      </c>
    </row>
    <row r="7" spans="1:9" x14ac:dyDescent="0.25">
      <c r="A7" s="6">
        <v>42063.4375</v>
      </c>
      <c r="B7" s="24"/>
      <c r="C7" s="12">
        <v>365</v>
      </c>
      <c r="D7" s="12">
        <v>363</v>
      </c>
      <c r="E7" s="12">
        <v>364</v>
      </c>
      <c r="F7" s="13"/>
      <c r="G7" s="12">
        <f t="shared" si="0"/>
        <v>2</v>
      </c>
      <c r="H7" s="12">
        <f t="shared" si="1"/>
        <v>1</v>
      </c>
    </row>
    <row r="8" spans="1:9" x14ac:dyDescent="0.25">
      <c r="A8" s="9">
        <v>42064.145833333336</v>
      </c>
      <c r="B8" s="24"/>
      <c r="C8" s="12"/>
      <c r="D8" s="12"/>
      <c r="E8" s="12"/>
      <c r="F8" s="13"/>
      <c r="G8" s="12">
        <f t="shared" si="0"/>
        <v>0</v>
      </c>
      <c r="H8" s="12">
        <f t="shared" si="1"/>
        <v>0</v>
      </c>
      <c r="I8" s="5" t="s">
        <v>10</v>
      </c>
    </row>
    <row r="9" spans="1:9" x14ac:dyDescent="0.25">
      <c r="A9" s="9">
        <v>42064.4375</v>
      </c>
      <c r="B9" s="24"/>
      <c r="C9" s="12">
        <v>-293</v>
      </c>
      <c r="D9" s="12">
        <v>-289</v>
      </c>
      <c r="E9" s="12">
        <v>-290</v>
      </c>
      <c r="F9" s="13"/>
      <c r="G9" s="12">
        <f t="shared" si="0"/>
        <v>4</v>
      </c>
      <c r="H9" s="12">
        <f t="shared" si="1"/>
        <v>3</v>
      </c>
    </row>
    <row r="10" spans="1:9" x14ac:dyDescent="0.25">
      <c r="A10" s="9">
        <v>42065.145833333336</v>
      </c>
      <c r="B10" s="24"/>
      <c r="C10" s="12">
        <v>466</v>
      </c>
      <c r="D10" s="12">
        <v>461</v>
      </c>
      <c r="E10" s="12">
        <v>461</v>
      </c>
      <c r="F10" s="13"/>
      <c r="G10" s="12">
        <f t="shared" si="0"/>
        <v>5</v>
      </c>
      <c r="H10" s="12">
        <f t="shared" si="1"/>
        <v>5</v>
      </c>
    </row>
    <row r="11" spans="1:9" x14ac:dyDescent="0.25">
      <c r="A11" s="9">
        <v>42065.4375</v>
      </c>
      <c r="B11" s="24"/>
      <c r="C11" s="12">
        <v>458</v>
      </c>
      <c r="D11" s="12">
        <v>459</v>
      </c>
      <c r="E11" s="12">
        <v>459</v>
      </c>
      <c r="F11" s="13"/>
      <c r="G11" s="12">
        <f t="shared" si="0"/>
        <v>-1</v>
      </c>
      <c r="H11" s="12">
        <f t="shared" si="1"/>
        <v>-1</v>
      </c>
    </row>
    <row r="12" spans="1:9" x14ac:dyDescent="0.25">
      <c r="A12" s="6">
        <v>42066.145833333336</v>
      </c>
      <c r="B12" s="24"/>
      <c r="C12" s="12">
        <v>-295</v>
      </c>
      <c r="D12" s="12">
        <v>-294</v>
      </c>
      <c r="E12" s="12">
        <v>-294</v>
      </c>
      <c r="F12" s="13"/>
      <c r="G12" s="12">
        <f t="shared" si="0"/>
        <v>1</v>
      </c>
      <c r="H12" s="12">
        <f t="shared" si="1"/>
        <v>1</v>
      </c>
    </row>
    <row r="13" spans="1:9" x14ac:dyDescent="0.25">
      <c r="A13" s="9">
        <v>42066.4375</v>
      </c>
      <c r="B13" s="24"/>
      <c r="C13" s="12">
        <v>-489</v>
      </c>
      <c r="D13" s="12">
        <v>-489</v>
      </c>
      <c r="E13" s="12">
        <v>-489</v>
      </c>
      <c r="F13" s="13"/>
      <c r="G13" s="12">
        <f t="shared" si="0"/>
        <v>0</v>
      </c>
      <c r="H13" s="12">
        <f t="shared" si="1"/>
        <v>0</v>
      </c>
    </row>
    <row r="14" spans="1:9" x14ac:dyDescent="0.25">
      <c r="A14" s="6">
        <v>42067.145833333336</v>
      </c>
      <c r="B14" s="24"/>
      <c r="C14" s="12">
        <v>93</v>
      </c>
      <c r="D14" s="12">
        <v>95</v>
      </c>
      <c r="E14" s="12">
        <v>95</v>
      </c>
      <c r="F14" s="13"/>
      <c r="G14" s="12">
        <f t="shared" si="0"/>
        <v>-2</v>
      </c>
      <c r="H14" s="12">
        <f t="shared" si="1"/>
        <v>-2</v>
      </c>
    </row>
    <row r="15" spans="1:9" x14ac:dyDescent="0.25">
      <c r="A15" s="6">
        <v>42067.4375</v>
      </c>
      <c r="B15" s="24"/>
      <c r="C15" s="12">
        <v>174</v>
      </c>
      <c r="D15" s="12">
        <v>174</v>
      </c>
      <c r="E15" s="12">
        <v>175</v>
      </c>
      <c r="F15" s="13"/>
      <c r="G15" s="12">
        <f t="shared" si="0"/>
        <v>0</v>
      </c>
      <c r="H15" s="12">
        <f t="shared" si="1"/>
        <v>-1</v>
      </c>
    </row>
    <row r="16" spans="1:9" x14ac:dyDescent="0.25">
      <c r="A16" s="10">
        <v>42068.145833333336</v>
      </c>
      <c r="B16" s="24"/>
      <c r="C16" s="12">
        <v>211</v>
      </c>
      <c r="D16" s="12">
        <v>211</v>
      </c>
      <c r="E16" s="12">
        <v>211</v>
      </c>
      <c r="F16" s="13"/>
      <c r="G16" s="12">
        <f t="shared" si="0"/>
        <v>0</v>
      </c>
      <c r="H16" s="12">
        <f t="shared" si="1"/>
        <v>0</v>
      </c>
    </row>
    <row r="17" spans="1:8" x14ac:dyDescent="0.25">
      <c r="A17" s="6">
        <v>42068.4375</v>
      </c>
      <c r="B17" s="24"/>
      <c r="C17" s="12">
        <v>-44</v>
      </c>
      <c r="D17" s="12">
        <v>-38</v>
      </c>
      <c r="E17" s="12">
        <v>-37</v>
      </c>
      <c r="F17" s="13"/>
      <c r="G17" s="12">
        <f t="shared" si="0"/>
        <v>6</v>
      </c>
      <c r="H17" s="12">
        <f t="shared" si="1"/>
        <v>7</v>
      </c>
    </row>
    <row r="18" spans="1:8" x14ac:dyDescent="0.25">
      <c r="A18" s="6">
        <v>42069.145833333336</v>
      </c>
      <c r="B18" s="24"/>
      <c r="C18" s="12">
        <v>122</v>
      </c>
      <c r="D18" s="12">
        <v>126</v>
      </c>
      <c r="E18" s="12">
        <v>127</v>
      </c>
      <c r="F18" s="13"/>
      <c r="G18" s="12">
        <f t="shared" si="0"/>
        <v>-4</v>
      </c>
      <c r="H18" s="12">
        <f t="shared" si="1"/>
        <v>-5</v>
      </c>
    </row>
    <row r="19" spans="1:8" x14ac:dyDescent="0.25">
      <c r="A19" s="6">
        <v>42069.4375</v>
      </c>
      <c r="B19" s="24"/>
      <c r="C19" s="12">
        <v>110</v>
      </c>
      <c r="D19" s="12">
        <v>111</v>
      </c>
      <c r="E19" s="12">
        <v>112</v>
      </c>
      <c r="F19" s="13"/>
      <c r="G19" s="12">
        <f t="shared" si="0"/>
        <v>-1</v>
      </c>
      <c r="H19" s="12">
        <f t="shared" si="1"/>
        <v>-2</v>
      </c>
    </row>
    <row r="20" spans="1:8" x14ac:dyDescent="0.25">
      <c r="A20" s="9">
        <v>42070.145833333336</v>
      </c>
      <c r="B20" s="24"/>
      <c r="C20" s="12">
        <v>79</v>
      </c>
      <c r="D20" s="12">
        <v>80</v>
      </c>
      <c r="E20" s="12">
        <v>79</v>
      </c>
      <c r="F20" s="13"/>
      <c r="G20" s="12">
        <f t="shared" si="0"/>
        <v>-1</v>
      </c>
      <c r="H20" s="12">
        <f t="shared" si="1"/>
        <v>0</v>
      </c>
    </row>
    <row r="21" spans="1:8" x14ac:dyDescent="0.25">
      <c r="A21" s="9">
        <v>42070.4375</v>
      </c>
      <c r="B21" s="24"/>
      <c r="C21" s="12">
        <v>227</v>
      </c>
      <c r="D21" s="12">
        <v>227</v>
      </c>
      <c r="E21" s="12">
        <v>227</v>
      </c>
      <c r="F21" s="13"/>
      <c r="G21" s="12">
        <f t="shared" si="0"/>
        <v>0</v>
      </c>
      <c r="H21" s="12">
        <f t="shared" si="1"/>
        <v>0</v>
      </c>
    </row>
    <row r="22" spans="1:8" x14ac:dyDescent="0.25">
      <c r="C22" s="16"/>
      <c r="D22" s="16"/>
      <c r="E22" s="16"/>
      <c r="F22" s="16"/>
      <c r="G22" s="17"/>
      <c r="H22" s="17"/>
    </row>
    <row r="23" spans="1:8" x14ac:dyDescent="0.25">
      <c r="C23" s="16"/>
      <c r="D23" s="16"/>
      <c r="E23" s="16"/>
      <c r="F23" s="18" t="s">
        <v>9</v>
      </c>
      <c r="G23" s="14">
        <f>AVERAGE(G2:G21)</f>
        <v>0.45</v>
      </c>
      <c r="H23" s="14">
        <f>AVERAGE(H2:H21)</f>
        <v>0.2</v>
      </c>
    </row>
    <row r="25" spans="1:8" x14ac:dyDescent="0.25">
      <c r="A25" s="2" t="s">
        <v>0</v>
      </c>
      <c r="F25" t="s">
        <v>7</v>
      </c>
    </row>
    <row r="26" spans="1:8" x14ac:dyDescent="0.25">
      <c r="A26" s="3" t="s">
        <v>1</v>
      </c>
      <c r="F26" t="s">
        <v>8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22" workbookViewId="0">
      <selection activeCell="B29" sqref="B29:B48"/>
    </sheetView>
  </sheetViews>
  <sheetFormatPr defaultColWidth="11.42578125" defaultRowHeight="15" x14ac:dyDescent="0.25"/>
  <cols>
    <col min="1" max="1" width="25.42578125" bestFit="1" customWidth="1"/>
    <col min="3" max="4" width="12.42578125" bestFit="1" customWidth="1"/>
    <col min="5" max="5" width="15.140625" bestFit="1" customWidth="1"/>
    <col min="6" max="6" width="6.140625" customWidth="1"/>
    <col min="7" max="7" width="22.85546875" bestFit="1" customWidth="1"/>
    <col min="8" max="8" width="25.5703125" bestFit="1" customWidth="1"/>
    <col min="12" max="12" width="23" customWidth="1"/>
    <col min="13" max="13" width="24" bestFit="1" customWidth="1"/>
  </cols>
  <sheetData>
    <row r="1" spans="1:9" x14ac:dyDescent="0.25">
      <c r="A1" s="28" t="s">
        <v>11</v>
      </c>
      <c r="B1" s="28"/>
      <c r="C1" s="19" t="s">
        <v>2</v>
      </c>
      <c r="D1" s="19" t="s">
        <v>3</v>
      </c>
      <c r="E1" s="19" t="s">
        <v>4</v>
      </c>
      <c r="F1" s="20"/>
      <c r="G1" s="19" t="s">
        <v>5</v>
      </c>
      <c r="H1" s="19" t="s">
        <v>6</v>
      </c>
    </row>
    <row r="2" spans="1:9" x14ac:dyDescent="0.25">
      <c r="A2" s="6">
        <v>42061.145833333336</v>
      </c>
      <c r="B2" s="7"/>
      <c r="C2" s="12">
        <v>-136</v>
      </c>
      <c r="D2" s="12">
        <v>-139</v>
      </c>
      <c r="E2" s="12">
        <v>-135</v>
      </c>
      <c r="F2" s="13"/>
      <c r="G2" s="12">
        <f>ABS(C2)-ABS(D2)</f>
        <v>-3</v>
      </c>
      <c r="H2" s="12">
        <f>ABS(C2)-ABS(E2)</f>
        <v>1</v>
      </c>
    </row>
    <row r="3" spans="1:9" x14ac:dyDescent="0.25">
      <c r="A3" s="6">
        <v>42061.4375</v>
      </c>
      <c r="B3" s="7"/>
      <c r="C3" s="12">
        <v>-184</v>
      </c>
      <c r="D3" s="12">
        <v>-185</v>
      </c>
      <c r="E3" s="12">
        <v>-184</v>
      </c>
      <c r="F3" s="13"/>
      <c r="G3" s="12">
        <f t="shared" ref="G3:G21" si="0">ABS(C3)-ABS(D3)</f>
        <v>-1</v>
      </c>
      <c r="H3" s="12">
        <f t="shared" ref="H3:H21" si="1">ABS(C3)-ABS(E3)</f>
        <v>0</v>
      </c>
    </row>
    <row r="4" spans="1:9" x14ac:dyDescent="0.25">
      <c r="A4" s="9">
        <v>42062.145833333336</v>
      </c>
      <c r="B4" s="7"/>
      <c r="C4" s="12">
        <v>-54</v>
      </c>
      <c r="D4" s="12">
        <v>-50</v>
      </c>
      <c r="E4" s="12">
        <v>-51</v>
      </c>
      <c r="F4" s="13"/>
      <c r="G4" s="12">
        <f t="shared" si="0"/>
        <v>4</v>
      </c>
      <c r="H4" s="12">
        <f t="shared" si="1"/>
        <v>3</v>
      </c>
    </row>
    <row r="5" spans="1:9" x14ac:dyDescent="0.25">
      <c r="A5" s="6">
        <v>42062.4375</v>
      </c>
      <c r="B5" s="7"/>
      <c r="C5" s="12">
        <v>69</v>
      </c>
      <c r="D5" s="12">
        <v>69</v>
      </c>
      <c r="E5" s="12">
        <v>69</v>
      </c>
      <c r="F5" s="13"/>
      <c r="G5" s="12">
        <f t="shared" si="0"/>
        <v>0</v>
      </c>
      <c r="H5" s="12">
        <f t="shared" si="1"/>
        <v>0</v>
      </c>
    </row>
    <row r="6" spans="1:9" x14ac:dyDescent="0.25">
      <c r="A6" s="6">
        <v>42063.145833333336</v>
      </c>
      <c r="B6" s="7"/>
      <c r="C6" s="12">
        <v>44</v>
      </c>
      <c r="D6" s="12">
        <v>53</v>
      </c>
      <c r="E6" s="12">
        <v>68</v>
      </c>
      <c r="F6" s="13"/>
      <c r="G6" s="12">
        <f t="shared" si="0"/>
        <v>-9</v>
      </c>
      <c r="H6" s="12">
        <f t="shared" si="1"/>
        <v>-24</v>
      </c>
    </row>
    <row r="7" spans="1:9" x14ac:dyDescent="0.25">
      <c r="A7" s="6">
        <v>42063.4375</v>
      </c>
      <c r="B7" s="7"/>
      <c r="C7" s="12">
        <v>-1</v>
      </c>
      <c r="D7" s="12">
        <v>-8</v>
      </c>
      <c r="E7" s="12">
        <v>-21</v>
      </c>
      <c r="F7" s="13"/>
      <c r="G7" s="12">
        <f t="shared" si="0"/>
        <v>-7</v>
      </c>
      <c r="H7" s="12">
        <f t="shared" si="1"/>
        <v>-20</v>
      </c>
    </row>
    <row r="8" spans="1:9" x14ac:dyDescent="0.25">
      <c r="A8" s="9">
        <v>42064.145833333336</v>
      </c>
      <c r="B8" s="8"/>
      <c r="C8" s="12"/>
      <c r="D8" s="12"/>
      <c r="E8" s="12"/>
      <c r="F8" s="13"/>
      <c r="G8" s="12">
        <f t="shared" si="0"/>
        <v>0</v>
      </c>
      <c r="H8" s="12">
        <f t="shared" si="1"/>
        <v>0</v>
      </c>
      <c r="I8" s="5" t="s">
        <v>10</v>
      </c>
    </row>
    <row r="9" spans="1:9" x14ac:dyDescent="0.25">
      <c r="A9" s="9">
        <v>42064.4375</v>
      </c>
      <c r="B9" s="7"/>
      <c r="C9" s="12">
        <v>-362</v>
      </c>
      <c r="D9" s="12">
        <v>-344</v>
      </c>
      <c r="E9" s="12">
        <v>-320</v>
      </c>
      <c r="F9" s="13"/>
      <c r="G9" s="12">
        <f t="shared" si="0"/>
        <v>18</v>
      </c>
      <c r="H9" s="12">
        <f t="shared" si="1"/>
        <v>42</v>
      </c>
    </row>
    <row r="10" spans="1:9" x14ac:dyDescent="0.25">
      <c r="A10" s="9">
        <v>42065.145833333336</v>
      </c>
      <c r="B10" s="7"/>
      <c r="C10" s="12">
        <v>-40</v>
      </c>
      <c r="D10" s="12">
        <v>-55</v>
      </c>
      <c r="E10" s="12">
        <v>-50</v>
      </c>
      <c r="F10" s="13"/>
      <c r="G10" s="12">
        <f t="shared" si="0"/>
        <v>-15</v>
      </c>
      <c r="H10" s="12">
        <f t="shared" si="1"/>
        <v>-10</v>
      </c>
    </row>
    <row r="11" spans="1:9" x14ac:dyDescent="0.25">
      <c r="A11" s="9">
        <v>42065.4375</v>
      </c>
      <c r="B11" s="7"/>
      <c r="C11" s="12">
        <v>-49</v>
      </c>
      <c r="D11" s="12">
        <v>-40</v>
      </c>
      <c r="E11" s="12">
        <v>-43</v>
      </c>
      <c r="F11" s="13"/>
      <c r="G11" s="12">
        <f t="shared" si="0"/>
        <v>9</v>
      </c>
      <c r="H11" s="12">
        <f t="shared" si="1"/>
        <v>6</v>
      </c>
    </row>
    <row r="12" spans="1:9" x14ac:dyDescent="0.25">
      <c r="A12" s="6">
        <v>42066.145833333336</v>
      </c>
      <c r="B12" s="7"/>
      <c r="C12" s="12">
        <v>-70</v>
      </c>
      <c r="D12" s="12">
        <v>-72</v>
      </c>
      <c r="E12" s="12">
        <v>-69</v>
      </c>
      <c r="F12" s="13"/>
      <c r="G12" s="12">
        <f t="shared" si="0"/>
        <v>-2</v>
      </c>
      <c r="H12" s="12">
        <f t="shared" si="1"/>
        <v>1</v>
      </c>
    </row>
    <row r="13" spans="1:9" x14ac:dyDescent="0.25">
      <c r="A13" s="9">
        <v>42066.4375</v>
      </c>
      <c r="B13" s="7"/>
      <c r="C13" s="12">
        <v>113</v>
      </c>
      <c r="D13" s="12">
        <v>111</v>
      </c>
      <c r="E13" s="12">
        <v>112</v>
      </c>
      <c r="F13" s="13"/>
      <c r="G13" s="12">
        <f t="shared" si="0"/>
        <v>2</v>
      </c>
      <c r="H13" s="12">
        <f t="shared" si="1"/>
        <v>1</v>
      </c>
    </row>
    <row r="14" spans="1:9" x14ac:dyDescent="0.25">
      <c r="A14" s="6">
        <v>42067.145833333336</v>
      </c>
      <c r="B14" s="7"/>
      <c r="C14" s="12">
        <v>159</v>
      </c>
      <c r="D14" s="12">
        <v>154</v>
      </c>
      <c r="E14" s="12">
        <v>159</v>
      </c>
      <c r="F14" s="13"/>
      <c r="G14" s="12">
        <f t="shared" si="0"/>
        <v>5</v>
      </c>
      <c r="H14" s="12">
        <f t="shared" si="1"/>
        <v>0</v>
      </c>
    </row>
    <row r="15" spans="1:9" x14ac:dyDescent="0.25">
      <c r="A15" s="6">
        <v>42067.4375</v>
      </c>
      <c r="B15" s="7"/>
      <c r="C15" s="12">
        <v>246</v>
      </c>
      <c r="D15" s="12">
        <v>245</v>
      </c>
      <c r="E15" s="12">
        <v>246</v>
      </c>
      <c r="F15" s="13"/>
      <c r="G15" s="12">
        <f t="shared" si="0"/>
        <v>1</v>
      </c>
      <c r="H15" s="12">
        <f t="shared" si="1"/>
        <v>0</v>
      </c>
    </row>
    <row r="16" spans="1:9" x14ac:dyDescent="0.25">
      <c r="A16" s="10">
        <v>42068.145833333336</v>
      </c>
      <c r="B16" s="7"/>
      <c r="C16" s="12">
        <v>94</v>
      </c>
      <c r="D16" s="12">
        <v>94</v>
      </c>
      <c r="E16" s="12">
        <v>94</v>
      </c>
      <c r="F16" s="13"/>
      <c r="G16" s="12">
        <f t="shared" si="0"/>
        <v>0</v>
      </c>
      <c r="H16" s="12">
        <f t="shared" si="1"/>
        <v>0</v>
      </c>
    </row>
    <row r="17" spans="1:8" x14ac:dyDescent="0.25">
      <c r="A17" s="6">
        <v>42068.4375</v>
      </c>
      <c r="B17" s="7"/>
      <c r="C17" s="12">
        <v>-122</v>
      </c>
      <c r="D17" s="12">
        <v>-142</v>
      </c>
      <c r="E17" s="12">
        <v>-130</v>
      </c>
      <c r="F17" s="13"/>
      <c r="G17" s="12">
        <f t="shared" si="0"/>
        <v>-20</v>
      </c>
      <c r="H17" s="12">
        <f t="shared" si="1"/>
        <v>-8</v>
      </c>
    </row>
    <row r="18" spans="1:8" x14ac:dyDescent="0.25">
      <c r="A18" s="6">
        <v>42069.145833333336</v>
      </c>
      <c r="B18" s="7"/>
      <c r="C18" s="12">
        <v>-130</v>
      </c>
      <c r="D18" s="12">
        <v>-141</v>
      </c>
      <c r="E18" s="12">
        <v>-128</v>
      </c>
      <c r="F18" s="13"/>
      <c r="G18" s="12">
        <f t="shared" si="0"/>
        <v>-11</v>
      </c>
      <c r="H18" s="12">
        <f t="shared" si="1"/>
        <v>2</v>
      </c>
    </row>
    <row r="19" spans="1:8" x14ac:dyDescent="0.25">
      <c r="A19" s="6">
        <v>42069.4375</v>
      </c>
      <c r="B19" s="7"/>
      <c r="C19" s="12">
        <v>-70</v>
      </c>
      <c r="D19" s="12">
        <v>-74</v>
      </c>
      <c r="E19" s="12">
        <v>-72</v>
      </c>
      <c r="F19" s="13"/>
      <c r="G19" s="12">
        <f t="shared" si="0"/>
        <v>-4</v>
      </c>
      <c r="H19" s="12">
        <f t="shared" si="1"/>
        <v>-2</v>
      </c>
    </row>
    <row r="20" spans="1:8" x14ac:dyDescent="0.25">
      <c r="A20" s="9">
        <v>42070.145833333336</v>
      </c>
      <c r="B20" s="7"/>
      <c r="C20" s="12">
        <v>-65</v>
      </c>
      <c r="D20" s="12">
        <v>-71</v>
      </c>
      <c r="E20" s="12">
        <v>-74</v>
      </c>
      <c r="F20" s="13"/>
      <c r="G20" s="12">
        <f t="shared" si="0"/>
        <v>-6</v>
      </c>
      <c r="H20" s="12">
        <f t="shared" si="1"/>
        <v>-9</v>
      </c>
    </row>
    <row r="21" spans="1:8" x14ac:dyDescent="0.25">
      <c r="A21" s="9">
        <v>42070.4375</v>
      </c>
      <c r="B21" s="7"/>
      <c r="C21" s="12">
        <v>-93</v>
      </c>
      <c r="D21" s="12">
        <v>-94</v>
      </c>
      <c r="E21" s="12">
        <v>-94</v>
      </c>
      <c r="F21" s="13"/>
      <c r="G21" s="12">
        <f t="shared" si="0"/>
        <v>-1</v>
      </c>
      <c r="H21" s="12">
        <f t="shared" si="1"/>
        <v>-1</v>
      </c>
    </row>
    <row r="22" spans="1:8" x14ac:dyDescent="0.25">
      <c r="C22" s="16"/>
      <c r="D22" s="16"/>
      <c r="E22" s="16"/>
      <c r="F22" s="16"/>
      <c r="G22" s="17"/>
      <c r="H22" s="17"/>
    </row>
    <row r="23" spans="1:8" x14ac:dyDescent="0.25">
      <c r="C23" s="16"/>
      <c r="D23" s="16"/>
      <c r="E23" s="16"/>
      <c r="F23" s="18" t="s">
        <v>9</v>
      </c>
      <c r="G23" s="14">
        <f>AVERAGE(G2:G21)</f>
        <v>-2</v>
      </c>
      <c r="H23" s="14">
        <f>AVERAGE(H2:H21)</f>
        <v>-0.9</v>
      </c>
    </row>
    <row r="25" spans="1:8" x14ac:dyDescent="0.25">
      <c r="A25" s="2" t="s">
        <v>0</v>
      </c>
      <c r="F25" t="s">
        <v>7</v>
      </c>
    </row>
    <row r="26" spans="1:8" x14ac:dyDescent="0.25">
      <c r="A26" s="3" t="s">
        <v>1</v>
      </c>
      <c r="F26" t="s">
        <v>8</v>
      </c>
    </row>
    <row r="28" spans="1:8" x14ac:dyDescent="0.25">
      <c r="A28" s="26" t="s">
        <v>16</v>
      </c>
      <c r="B28" s="27"/>
      <c r="C28" s="21" t="s">
        <v>2</v>
      </c>
      <c r="D28" s="21" t="s">
        <v>3</v>
      </c>
      <c r="E28" s="21" t="s">
        <v>4</v>
      </c>
      <c r="F28" s="22"/>
      <c r="G28" s="21" t="s">
        <v>13</v>
      </c>
      <c r="H28" s="23" t="s">
        <v>12</v>
      </c>
    </row>
    <row r="29" spans="1:8" x14ac:dyDescent="0.25">
      <c r="A29" s="6">
        <v>42061.145833333336</v>
      </c>
      <c r="B29" s="24"/>
      <c r="C29" s="12">
        <v>-161</v>
      </c>
      <c r="D29" s="12">
        <v>-165</v>
      </c>
      <c r="E29" s="12">
        <v>-160</v>
      </c>
      <c r="F29" s="13"/>
      <c r="G29" s="12">
        <f>ABS(C29)-ABS(D29)</f>
        <v>-4</v>
      </c>
      <c r="H29" s="12">
        <f>ABS(C29)-ABS(E29)</f>
        <v>1</v>
      </c>
    </row>
    <row r="30" spans="1:8" x14ac:dyDescent="0.25">
      <c r="A30" s="6">
        <v>42061.4375</v>
      </c>
      <c r="B30" s="24"/>
      <c r="C30" s="12">
        <v>-252</v>
      </c>
      <c r="D30" s="12">
        <v>-253</v>
      </c>
      <c r="E30" s="12">
        <v>-252</v>
      </c>
      <c r="F30" s="13"/>
      <c r="G30" s="12">
        <f t="shared" ref="G30:G48" si="2">ABS(C30)-ABS(D30)</f>
        <v>-1</v>
      </c>
      <c r="H30" s="12">
        <f t="shared" ref="H30:H48" si="3">ABS(C30)-ABS(E30)</f>
        <v>0</v>
      </c>
    </row>
    <row r="31" spans="1:8" x14ac:dyDescent="0.25">
      <c r="A31" s="9">
        <v>42062.145833333336</v>
      </c>
      <c r="B31" s="24"/>
      <c r="C31" s="12">
        <v>-116</v>
      </c>
      <c r="D31" s="12">
        <v>-110</v>
      </c>
      <c r="E31" s="12">
        <v>-112</v>
      </c>
      <c r="F31" s="13"/>
      <c r="G31" s="12">
        <f t="shared" si="2"/>
        <v>6</v>
      </c>
      <c r="H31" s="12">
        <f t="shared" si="3"/>
        <v>4</v>
      </c>
    </row>
    <row r="32" spans="1:8" x14ac:dyDescent="0.25">
      <c r="A32" s="6">
        <v>42062.4375</v>
      </c>
      <c r="B32" s="24"/>
      <c r="C32" s="12">
        <v>79</v>
      </c>
      <c r="D32" s="12">
        <v>79</v>
      </c>
      <c r="E32" s="12">
        <v>79</v>
      </c>
      <c r="F32" s="13"/>
      <c r="G32" s="12">
        <f t="shared" si="2"/>
        <v>0</v>
      </c>
      <c r="H32" s="12">
        <f t="shared" si="3"/>
        <v>0</v>
      </c>
    </row>
    <row r="33" spans="1:9" x14ac:dyDescent="0.25">
      <c r="A33" s="6">
        <v>42063.145833333336</v>
      </c>
      <c r="B33" s="24"/>
      <c r="C33" s="12">
        <v>35</v>
      </c>
      <c r="D33" s="12">
        <v>44</v>
      </c>
      <c r="E33" s="12">
        <v>60</v>
      </c>
      <c r="F33" s="13"/>
      <c r="G33" s="12">
        <f t="shared" si="2"/>
        <v>-9</v>
      </c>
      <c r="H33" s="12">
        <f t="shared" si="3"/>
        <v>-25</v>
      </c>
    </row>
    <row r="34" spans="1:9" x14ac:dyDescent="0.25">
      <c r="A34" s="6">
        <v>42063.4375</v>
      </c>
      <c r="B34" s="24"/>
      <c r="C34" s="12">
        <v>129</v>
      </c>
      <c r="D34" s="12">
        <v>122</v>
      </c>
      <c r="E34" s="12">
        <v>108</v>
      </c>
      <c r="F34" s="13"/>
      <c r="G34" s="12">
        <f t="shared" si="2"/>
        <v>7</v>
      </c>
      <c r="H34" s="12">
        <f t="shared" si="3"/>
        <v>21</v>
      </c>
    </row>
    <row r="35" spans="1:9" x14ac:dyDescent="0.25">
      <c r="A35" s="9">
        <v>42064.145833333336</v>
      </c>
      <c r="B35" s="24"/>
      <c r="C35" s="12"/>
      <c r="D35" s="12"/>
      <c r="E35" s="12"/>
      <c r="F35" s="13"/>
      <c r="G35" s="12">
        <f t="shared" si="2"/>
        <v>0</v>
      </c>
      <c r="H35" s="12">
        <f t="shared" si="3"/>
        <v>0</v>
      </c>
      <c r="I35" s="5" t="s">
        <v>10</v>
      </c>
    </row>
    <row r="36" spans="1:9" x14ac:dyDescent="0.25">
      <c r="A36" s="9">
        <v>42064.4375</v>
      </c>
      <c r="B36" s="24"/>
      <c r="C36" s="12">
        <v>-357</v>
      </c>
      <c r="D36" s="12">
        <v>-337</v>
      </c>
      <c r="E36" s="12">
        <v>-310</v>
      </c>
      <c r="F36" s="13"/>
      <c r="G36" s="12">
        <f t="shared" si="2"/>
        <v>20</v>
      </c>
      <c r="H36" s="12">
        <f t="shared" si="3"/>
        <v>47</v>
      </c>
    </row>
    <row r="37" spans="1:9" x14ac:dyDescent="0.25">
      <c r="A37" s="9">
        <v>42065.145833333336</v>
      </c>
      <c r="B37" s="24"/>
      <c r="C37" s="12">
        <v>-61</v>
      </c>
      <c r="D37" s="12">
        <v>-79</v>
      </c>
      <c r="E37" s="12">
        <v>-73</v>
      </c>
      <c r="F37" s="13"/>
      <c r="G37" s="12">
        <f t="shared" si="2"/>
        <v>-18</v>
      </c>
      <c r="H37" s="12">
        <f t="shared" si="3"/>
        <v>-12</v>
      </c>
    </row>
    <row r="38" spans="1:9" x14ac:dyDescent="0.25">
      <c r="A38" s="9">
        <v>42065.4375</v>
      </c>
      <c r="B38" s="24"/>
      <c r="C38" s="12">
        <v>409</v>
      </c>
      <c r="D38" s="12">
        <v>419</v>
      </c>
      <c r="E38" s="12">
        <v>416</v>
      </c>
      <c r="F38" s="13"/>
      <c r="G38" s="12">
        <f t="shared" si="2"/>
        <v>-10</v>
      </c>
      <c r="H38" s="12">
        <f t="shared" si="3"/>
        <v>-7</v>
      </c>
    </row>
    <row r="39" spans="1:9" x14ac:dyDescent="0.25">
      <c r="A39" s="6">
        <v>42066.145833333336</v>
      </c>
      <c r="B39" s="24"/>
      <c r="C39" s="12">
        <v>-215</v>
      </c>
      <c r="D39" s="12">
        <v>-212</v>
      </c>
      <c r="E39" s="12">
        <v>-216</v>
      </c>
      <c r="F39" s="13"/>
      <c r="G39" s="12">
        <f t="shared" si="2"/>
        <v>3</v>
      </c>
      <c r="H39" s="12">
        <f t="shared" si="3"/>
        <v>-1</v>
      </c>
    </row>
    <row r="40" spans="1:9" x14ac:dyDescent="0.25">
      <c r="A40" s="9">
        <v>42066.4375</v>
      </c>
      <c r="B40" s="24"/>
      <c r="C40" s="12">
        <v>-80</v>
      </c>
      <c r="D40" s="12">
        <v>-83</v>
      </c>
      <c r="E40" s="12">
        <v>-82</v>
      </c>
      <c r="F40" s="13"/>
      <c r="G40" s="12">
        <f t="shared" si="2"/>
        <v>-3</v>
      </c>
      <c r="H40" s="12">
        <f t="shared" si="3"/>
        <v>-2</v>
      </c>
    </row>
    <row r="41" spans="1:9" x14ac:dyDescent="0.25">
      <c r="A41" s="6">
        <v>42067.145833333336</v>
      </c>
      <c r="B41" s="24"/>
      <c r="C41" s="12">
        <v>-13</v>
      </c>
      <c r="D41" s="12">
        <v>-8</v>
      </c>
      <c r="E41" s="12">
        <v>-14</v>
      </c>
      <c r="F41" s="13"/>
      <c r="G41" s="12">
        <f t="shared" si="2"/>
        <v>5</v>
      </c>
      <c r="H41" s="12">
        <f t="shared" si="3"/>
        <v>-1</v>
      </c>
    </row>
    <row r="42" spans="1:9" x14ac:dyDescent="0.25">
      <c r="A42" s="6">
        <v>42067.4375</v>
      </c>
      <c r="B42" s="24"/>
      <c r="C42" s="12">
        <v>-584</v>
      </c>
      <c r="D42" s="12">
        <v>-582</v>
      </c>
      <c r="E42" s="12">
        <v>-583</v>
      </c>
      <c r="F42" s="13"/>
      <c r="G42" s="12">
        <f t="shared" si="2"/>
        <v>2</v>
      </c>
      <c r="H42" s="12">
        <f t="shared" si="3"/>
        <v>1</v>
      </c>
    </row>
    <row r="43" spans="1:9" x14ac:dyDescent="0.25">
      <c r="A43" s="10">
        <v>42068.145833333336</v>
      </c>
      <c r="B43" s="24"/>
      <c r="C43" s="12">
        <v>-446</v>
      </c>
      <c r="D43" s="12">
        <v>-446</v>
      </c>
      <c r="E43" s="12">
        <v>-446</v>
      </c>
      <c r="F43" s="13"/>
      <c r="G43" s="12">
        <f t="shared" si="2"/>
        <v>0</v>
      </c>
      <c r="H43" s="12">
        <f t="shared" si="3"/>
        <v>0</v>
      </c>
    </row>
    <row r="44" spans="1:9" x14ac:dyDescent="0.25">
      <c r="A44" s="6">
        <v>42068.4375</v>
      </c>
      <c r="B44" s="24"/>
      <c r="C44" s="12">
        <v>231</v>
      </c>
      <c r="D44" s="12">
        <v>252</v>
      </c>
      <c r="E44" s="12">
        <v>242</v>
      </c>
      <c r="F44" s="13"/>
      <c r="G44" s="12">
        <f t="shared" si="2"/>
        <v>-21</v>
      </c>
      <c r="H44" s="12">
        <f t="shared" si="3"/>
        <v>-11</v>
      </c>
    </row>
    <row r="45" spans="1:9" x14ac:dyDescent="0.25">
      <c r="A45" s="6">
        <v>42069.145833333336</v>
      </c>
      <c r="B45" s="24"/>
      <c r="C45" s="12">
        <v>225</v>
      </c>
      <c r="D45" s="12">
        <v>213</v>
      </c>
      <c r="E45" s="12">
        <v>226</v>
      </c>
      <c r="F45" s="13"/>
      <c r="G45" s="12">
        <f t="shared" si="2"/>
        <v>12</v>
      </c>
      <c r="H45" s="12">
        <f t="shared" si="3"/>
        <v>-1</v>
      </c>
    </row>
    <row r="46" spans="1:9" x14ac:dyDescent="0.25">
      <c r="A46" s="6">
        <v>42069.4375</v>
      </c>
      <c r="B46" s="24"/>
      <c r="C46" s="12">
        <v>424</v>
      </c>
      <c r="D46" s="12">
        <v>419</v>
      </c>
      <c r="E46" s="12">
        <v>421</v>
      </c>
      <c r="F46" s="13"/>
      <c r="G46" s="12">
        <f t="shared" si="2"/>
        <v>5</v>
      </c>
      <c r="H46" s="12">
        <f t="shared" si="3"/>
        <v>3</v>
      </c>
    </row>
    <row r="47" spans="1:9" x14ac:dyDescent="0.25">
      <c r="A47" s="9">
        <v>42070.145833333336</v>
      </c>
      <c r="B47" s="24"/>
      <c r="C47" s="12">
        <v>-78</v>
      </c>
      <c r="D47" s="12">
        <v>-85</v>
      </c>
      <c r="E47" s="12">
        <v>-88</v>
      </c>
      <c r="F47" s="13"/>
      <c r="G47" s="12">
        <f t="shared" si="2"/>
        <v>-7</v>
      </c>
      <c r="H47" s="12">
        <f t="shared" si="3"/>
        <v>-10</v>
      </c>
    </row>
    <row r="48" spans="1:9" x14ac:dyDescent="0.25">
      <c r="A48" s="9">
        <v>42070.4375</v>
      </c>
      <c r="B48" s="24"/>
      <c r="C48" s="12">
        <v>-115</v>
      </c>
      <c r="D48" s="12">
        <v>-115</v>
      </c>
      <c r="E48" s="12">
        <v>-116</v>
      </c>
      <c r="F48" s="13"/>
      <c r="G48" s="12">
        <f t="shared" si="2"/>
        <v>0</v>
      </c>
      <c r="H48" s="12">
        <f t="shared" si="3"/>
        <v>-1</v>
      </c>
    </row>
    <row r="49" spans="1:8" x14ac:dyDescent="0.25">
      <c r="A49" s="8"/>
      <c r="B49" s="8"/>
      <c r="C49" s="13"/>
      <c r="D49" s="13"/>
      <c r="E49" s="13"/>
      <c r="F49" s="13"/>
      <c r="G49" s="12"/>
      <c r="H49" s="12"/>
    </row>
    <row r="50" spans="1:8" x14ac:dyDescent="0.25">
      <c r="A50" s="8"/>
      <c r="B50" s="8"/>
      <c r="C50" s="13"/>
      <c r="D50" s="13"/>
      <c r="E50" s="13"/>
      <c r="F50" s="20" t="s">
        <v>9</v>
      </c>
      <c r="G50" s="19">
        <f>AVERAGE(G29:G48)</f>
        <v>-0.65</v>
      </c>
      <c r="H50" s="19">
        <f>AVERAGE(H29:H48)</f>
        <v>0.3</v>
      </c>
    </row>
    <row r="52" spans="1:8" x14ac:dyDescent="0.25">
      <c r="A52" s="2" t="s">
        <v>0</v>
      </c>
      <c r="F52" t="s">
        <v>7</v>
      </c>
    </row>
    <row r="53" spans="1:8" x14ac:dyDescent="0.25">
      <c r="A53" s="3" t="s">
        <v>1</v>
      </c>
      <c r="F53" t="s">
        <v>8</v>
      </c>
    </row>
  </sheetData>
  <mergeCells count="2">
    <mergeCell ref="A1:B1"/>
    <mergeCell ref="A28:B28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selection activeCell="B2" sqref="B2:B21"/>
    </sheetView>
  </sheetViews>
  <sheetFormatPr defaultColWidth="11.42578125" defaultRowHeight="15" x14ac:dyDescent="0.25"/>
  <cols>
    <col min="1" max="1" width="25.42578125" bestFit="1" customWidth="1"/>
    <col min="3" max="4" width="12.42578125" bestFit="1" customWidth="1"/>
    <col min="5" max="5" width="15.140625" bestFit="1" customWidth="1"/>
    <col min="6" max="6" width="6.140625" customWidth="1"/>
    <col min="7" max="7" width="22.85546875" bestFit="1" customWidth="1"/>
    <col min="8" max="8" width="25.5703125" bestFit="1" customWidth="1"/>
    <col min="12" max="12" width="22.85546875" customWidth="1"/>
    <col min="13" max="13" width="24" bestFit="1" customWidth="1"/>
  </cols>
  <sheetData>
    <row r="1" spans="1:19" x14ac:dyDescent="0.25">
      <c r="A1" s="26" t="s">
        <v>17</v>
      </c>
      <c r="B1" s="27"/>
      <c r="C1" s="21" t="s">
        <v>2</v>
      </c>
      <c r="D1" s="21" t="s">
        <v>3</v>
      </c>
      <c r="E1" s="21" t="s">
        <v>4</v>
      </c>
      <c r="F1" s="22"/>
      <c r="G1" s="21" t="s">
        <v>13</v>
      </c>
      <c r="H1" s="23" t="s">
        <v>12</v>
      </c>
      <c r="I1" s="4"/>
    </row>
    <row r="2" spans="1:19" x14ac:dyDescent="0.25">
      <c r="A2" s="6">
        <v>42061.145833333336</v>
      </c>
      <c r="B2" s="24"/>
      <c r="C2" s="12">
        <v>-9</v>
      </c>
      <c r="D2" s="12">
        <v>-10</v>
      </c>
      <c r="E2" s="12">
        <v>-8</v>
      </c>
      <c r="F2" s="13"/>
      <c r="G2" s="12">
        <f>ABS(C2)-ABS(D2)</f>
        <v>-1</v>
      </c>
      <c r="H2" s="12">
        <f>ABS(C2)-ABS(E2)</f>
        <v>1</v>
      </c>
      <c r="N2" s="1"/>
      <c r="O2" s="1"/>
      <c r="Q2" s="1"/>
      <c r="R2" s="1"/>
      <c r="S2" s="1"/>
    </row>
    <row r="3" spans="1:19" x14ac:dyDescent="0.25">
      <c r="A3" s="6">
        <v>42061.4375</v>
      </c>
      <c r="B3" s="24"/>
      <c r="C3" s="12">
        <v>-192</v>
      </c>
      <c r="D3" s="12">
        <v>-192</v>
      </c>
      <c r="E3" s="12">
        <v>-192</v>
      </c>
      <c r="F3" s="13"/>
      <c r="G3" s="12">
        <f t="shared" ref="G3:G21" si="0">ABS(C3)-ABS(D3)</f>
        <v>0</v>
      </c>
      <c r="H3" s="12">
        <f t="shared" ref="H3:H21" si="1">ABS(C3)-ABS(E3)</f>
        <v>0</v>
      </c>
    </row>
    <row r="4" spans="1:19" x14ac:dyDescent="0.25">
      <c r="A4" s="9">
        <v>42062.145833333336</v>
      </c>
      <c r="B4" s="24"/>
      <c r="C4" s="12">
        <v>-148</v>
      </c>
      <c r="D4" s="12">
        <v>-147</v>
      </c>
      <c r="E4" s="12">
        <v>-147</v>
      </c>
      <c r="F4" s="13"/>
      <c r="G4" s="12">
        <f t="shared" si="0"/>
        <v>1</v>
      </c>
      <c r="H4" s="12">
        <f t="shared" si="1"/>
        <v>1</v>
      </c>
    </row>
    <row r="5" spans="1:19" x14ac:dyDescent="0.25">
      <c r="A5" s="6">
        <v>42062.4375</v>
      </c>
      <c r="B5" s="24"/>
      <c r="C5" s="12">
        <v>-361</v>
      </c>
      <c r="D5" s="12">
        <v>-361</v>
      </c>
      <c r="E5" s="12">
        <v>-361</v>
      </c>
      <c r="F5" s="13"/>
      <c r="G5" s="12">
        <f t="shared" si="0"/>
        <v>0</v>
      </c>
      <c r="H5" s="12">
        <f t="shared" si="1"/>
        <v>0</v>
      </c>
    </row>
    <row r="6" spans="1:19" x14ac:dyDescent="0.25">
      <c r="A6" s="6">
        <v>42063.145833333336</v>
      </c>
      <c r="B6" s="24"/>
      <c r="C6" s="12">
        <v>-292</v>
      </c>
      <c r="D6" s="12">
        <v>-284</v>
      </c>
      <c r="E6" s="12">
        <v>-278</v>
      </c>
      <c r="F6" s="13"/>
      <c r="G6" s="12">
        <f t="shared" si="0"/>
        <v>8</v>
      </c>
      <c r="H6" s="12">
        <f t="shared" si="1"/>
        <v>14</v>
      </c>
    </row>
    <row r="7" spans="1:19" x14ac:dyDescent="0.25">
      <c r="A7" s="6">
        <v>42063.4375</v>
      </c>
      <c r="B7" s="24"/>
      <c r="C7" s="12">
        <v>-121</v>
      </c>
      <c r="D7" s="12">
        <v>-118</v>
      </c>
      <c r="E7" s="12">
        <v>-114</v>
      </c>
      <c r="F7" s="13"/>
      <c r="G7" s="12">
        <f t="shared" si="0"/>
        <v>3</v>
      </c>
      <c r="H7" s="12">
        <f t="shared" si="1"/>
        <v>7</v>
      </c>
    </row>
    <row r="8" spans="1:19" x14ac:dyDescent="0.25">
      <c r="A8" s="9">
        <v>42064.145833333336</v>
      </c>
      <c r="B8" s="24"/>
      <c r="C8" s="12"/>
      <c r="D8" s="12"/>
      <c r="E8" s="12"/>
      <c r="F8" s="13"/>
      <c r="G8" s="12">
        <f t="shared" si="0"/>
        <v>0</v>
      </c>
      <c r="H8" s="12">
        <f t="shared" si="1"/>
        <v>0</v>
      </c>
      <c r="I8" s="5" t="s">
        <v>10</v>
      </c>
    </row>
    <row r="9" spans="1:19" x14ac:dyDescent="0.25">
      <c r="A9" s="9">
        <v>42064.4375</v>
      </c>
      <c r="B9" s="24"/>
      <c r="C9" s="12">
        <v>-33</v>
      </c>
      <c r="D9" s="12">
        <v>-39</v>
      </c>
      <c r="E9" s="12">
        <v>-46</v>
      </c>
      <c r="F9" s="13"/>
      <c r="G9" s="12">
        <f t="shared" si="0"/>
        <v>-6</v>
      </c>
      <c r="H9" s="12">
        <f t="shared" si="1"/>
        <v>-13</v>
      </c>
    </row>
    <row r="10" spans="1:19" x14ac:dyDescent="0.25">
      <c r="A10" s="9">
        <v>42065.145833333336</v>
      </c>
      <c r="B10" s="24"/>
      <c r="C10" s="12">
        <v>-223</v>
      </c>
      <c r="D10" s="12">
        <v>-219</v>
      </c>
      <c r="E10" s="12">
        <v>-221</v>
      </c>
      <c r="F10" s="13"/>
      <c r="G10" s="12">
        <f t="shared" si="0"/>
        <v>4</v>
      </c>
      <c r="H10" s="12">
        <f t="shared" si="1"/>
        <v>2</v>
      </c>
    </row>
    <row r="11" spans="1:19" x14ac:dyDescent="0.25">
      <c r="A11" s="9">
        <v>42065.4375</v>
      </c>
      <c r="B11" s="24"/>
      <c r="C11" s="12">
        <v>-42</v>
      </c>
      <c r="D11" s="12">
        <v>-38</v>
      </c>
      <c r="E11" s="12">
        <v>-39</v>
      </c>
      <c r="F11" s="13"/>
      <c r="G11" s="12">
        <f t="shared" si="0"/>
        <v>4</v>
      </c>
      <c r="H11" s="12">
        <f t="shared" si="1"/>
        <v>3</v>
      </c>
    </row>
    <row r="12" spans="1:19" x14ac:dyDescent="0.25">
      <c r="A12" s="6">
        <v>42066.145833333336</v>
      </c>
      <c r="B12" s="24"/>
      <c r="C12" s="12">
        <v>-260</v>
      </c>
      <c r="D12" s="12">
        <v>-260</v>
      </c>
      <c r="E12" s="12">
        <v>-259</v>
      </c>
      <c r="F12" s="13"/>
      <c r="G12" s="12">
        <f t="shared" si="0"/>
        <v>0</v>
      </c>
      <c r="H12" s="12">
        <f t="shared" si="1"/>
        <v>1</v>
      </c>
    </row>
    <row r="13" spans="1:19" x14ac:dyDescent="0.25">
      <c r="A13" s="9">
        <v>42066.4375</v>
      </c>
      <c r="B13" s="24"/>
      <c r="C13" s="12">
        <v>-184</v>
      </c>
      <c r="D13" s="12">
        <v>-184</v>
      </c>
      <c r="E13" s="12">
        <v>-184</v>
      </c>
      <c r="F13" s="13"/>
      <c r="G13" s="12">
        <f t="shared" si="0"/>
        <v>0</v>
      </c>
      <c r="H13" s="12">
        <f t="shared" si="1"/>
        <v>0</v>
      </c>
    </row>
    <row r="14" spans="1:19" x14ac:dyDescent="0.25">
      <c r="A14" s="6">
        <v>42067.145833333336</v>
      </c>
      <c r="B14" s="24"/>
      <c r="C14" s="12">
        <v>-196</v>
      </c>
      <c r="D14" s="12">
        <v>-198</v>
      </c>
      <c r="E14" s="12">
        <v>-196</v>
      </c>
      <c r="F14" s="13"/>
      <c r="G14" s="12">
        <f t="shared" si="0"/>
        <v>-2</v>
      </c>
      <c r="H14" s="12">
        <f t="shared" si="1"/>
        <v>0</v>
      </c>
    </row>
    <row r="15" spans="1:19" x14ac:dyDescent="0.25">
      <c r="A15" s="6">
        <v>42067.4375</v>
      </c>
      <c r="B15" s="24"/>
      <c r="C15" s="12">
        <v>-277</v>
      </c>
      <c r="D15" s="12">
        <v>-277</v>
      </c>
      <c r="E15" s="12">
        <v>-277</v>
      </c>
      <c r="F15" s="13"/>
      <c r="G15" s="12">
        <f t="shared" si="0"/>
        <v>0</v>
      </c>
      <c r="H15" s="12">
        <f t="shared" si="1"/>
        <v>0</v>
      </c>
    </row>
    <row r="16" spans="1:19" x14ac:dyDescent="0.25">
      <c r="A16" s="10">
        <v>42068.145833333336</v>
      </c>
      <c r="B16" s="24"/>
      <c r="C16" s="12">
        <v>43</v>
      </c>
      <c r="D16" s="12">
        <v>43</v>
      </c>
      <c r="E16" s="12">
        <v>43</v>
      </c>
      <c r="F16" s="13"/>
      <c r="G16" s="12">
        <f t="shared" si="0"/>
        <v>0</v>
      </c>
      <c r="H16" s="12">
        <f t="shared" si="1"/>
        <v>0</v>
      </c>
    </row>
    <row r="17" spans="1:8" x14ac:dyDescent="0.25">
      <c r="A17" s="6">
        <v>42068.4375</v>
      </c>
      <c r="B17" s="24"/>
      <c r="C17" s="12">
        <v>-70</v>
      </c>
      <c r="D17" s="12">
        <v>-77</v>
      </c>
      <c r="E17" s="12">
        <v>-73</v>
      </c>
      <c r="F17" s="13"/>
      <c r="G17" s="12">
        <f t="shared" si="0"/>
        <v>-7</v>
      </c>
      <c r="H17" s="12">
        <f t="shared" si="1"/>
        <v>-3</v>
      </c>
    </row>
    <row r="18" spans="1:8" x14ac:dyDescent="0.25">
      <c r="A18" s="6">
        <v>42069.145833333336</v>
      </c>
      <c r="B18" s="24"/>
      <c r="C18" s="12">
        <v>25</v>
      </c>
      <c r="D18" s="12">
        <v>22</v>
      </c>
      <c r="E18" s="12">
        <v>27</v>
      </c>
      <c r="F18" s="13"/>
      <c r="G18" s="12">
        <f t="shared" si="0"/>
        <v>3</v>
      </c>
      <c r="H18" s="12">
        <f t="shared" si="1"/>
        <v>-2</v>
      </c>
    </row>
    <row r="19" spans="1:8" x14ac:dyDescent="0.25">
      <c r="A19" s="6">
        <v>42069.4375</v>
      </c>
      <c r="B19" s="24"/>
      <c r="C19" s="12">
        <v>150</v>
      </c>
      <c r="D19" s="12">
        <v>148</v>
      </c>
      <c r="E19" s="12">
        <v>149</v>
      </c>
      <c r="F19" s="13"/>
      <c r="G19" s="12">
        <f t="shared" si="0"/>
        <v>2</v>
      </c>
      <c r="H19" s="12">
        <f t="shared" si="1"/>
        <v>1</v>
      </c>
    </row>
    <row r="20" spans="1:8" x14ac:dyDescent="0.25">
      <c r="A20" s="9">
        <v>42070.145833333336</v>
      </c>
      <c r="B20" s="24"/>
      <c r="C20" s="12">
        <v>-183</v>
      </c>
      <c r="D20" s="12">
        <v>-185</v>
      </c>
      <c r="E20" s="12">
        <v>-186</v>
      </c>
      <c r="F20" s="13"/>
      <c r="G20" s="12">
        <f t="shared" si="0"/>
        <v>-2</v>
      </c>
      <c r="H20" s="12">
        <f t="shared" si="1"/>
        <v>-3</v>
      </c>
    </row>
    <row r="21" spans="1:8" x14ac:dyDescent="0.25">
      <c r="A21" s="9">
        <v>42070.4375</v>
      </c>
      <c r="B21" s="24"/>
      <c r="C21" s="12">
        <v>-43</v>
      </c>
      <c r="D21" s="12">
        <v>-43</v>
      </c>
      <c r="E21" s="12">
        <v>-43</v>
      </c>
      <c r="F21" s="13"/>
      <c r="G21" s="12">
        <f t="shared" si="0"/>
        <v>0</v>
      </c>
      <c r="H21" s="12">
        <f t="shared" si="1"/>
        <v>0</v>
      </c>
    </row>
    <row r="22" spans="1:8" x14ac:dyDescent="0.25">
      <c r="C22" s="16"/>
      <c r="D22" s="16"/>
      <c r="E22" s="16"/>
      <c r="F22" s="16"/>
      <c r="G22" s="17"/>
      <c r="H22" s="17"/>
    </row>
    <row r="23" spans="1:8" x14ac:dyDescent="0.25">
      <c r="C23" s="16"/>
      <c r="D23" s="16"/>
      <c r="E23" s="16"/>
      <c r="F23" s="18" t="s">
        <v>9</v>
      </c>
      <c r="G23" s="14">
        <f>AVERAGE(G2:G21)</f>
        <v>0.35</v>
      </c>
      <c r="H23" s="14">
        <f>AVERAGE(H2:H21)</f>
        <v>0.45</v>
      </c>
    </row>
    <row r="24" spans="1:8" x14ac:dyDescent="0.25">
      <c r="C24" s="16"/>
      <c r="D24" s="16"/>
      <c r="E24" s="16"/>
      <c r="F24" s="16"/>
      <c r="G24" s="16"/>
      <c r="H24" s="16"/>
    </row>
    <row r="25" spans="1:8" x14ac:dyDescent="0.25">
      <c r="A25" s="2" t="s">
        <v>0</v>
      </c>
      <c r="F25" t="s">
        <v>7</v>
      </c>
    </row>
    <row r="26" spans="1:8" x14ac:dyDescent="0.25">
      <c r="A26" s="3" t="s">
        <v>1</v>
      </c>
      <c r="F26" t="s">
        <v>8</v>
      </c>
    </row>
  </sheetData>
  <mergeCells count="1">
    <mergeCell ref="A1:B1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B2" sqref="B2:B21"/>
    </sheetView>
  </sheetViews>
  <sheetFormatPr defaultColWidth="11.42578125" defaultRowHeight="15" x14ac:dyDescent="0.25"/>
  <cols>
    <col min="1" max="1" width="25.42578125" bestFit="1" customWidth="1"/>
    <col min="3" max="4" width="12.42578125" bestFit="1" customWidth="1"/>
    <col min="5" max="5" width="15.140625" bestFit="1" customWidth="1"/>
    <col min="6" max="6" width="6.140625" customWidth="1"/>
    <col min="7" max="7" width="22.85546875" bestFit="1" customWidth="1"/>
    <col min="8" max="8" width="33.42578125" bestFit="1" customWidth="1"/>
    <col min="9" max="9" width="12" bestFit="1" customWidth="1"/>
    <col min="10" max="10" width="14.5703125" bestFit="1" customWidth="1"/>
    <col min="12" max="12" width="22.7109375" customWidth="1"/>
    <col min="13" max="13" width="24" bestFit="1" customWidth="1"/>
  </cols>
  <sheetData>
    <row r="1" spans="1:9" x14ac:dyDescent="0.25">
      <c r="A1" s="29" t="s">
        <v>18</v>
      </c>
      <c r="B1" s="30"/>
      <c r="C1" s="21" t="s">
        <v>2</v>
      </c>
      <c r="D1" s="21" t="s">
        <v>3</v>
      </c>
      <c r="E1" s="21" t="s">
        <v>4</v>
      </c>
      <c r="F1" s="22"/>
      <c r="G1" s="21" t="s">
        <v>13</v>
      </c>
      <c r="H1" s="23" t="s">
        <v>12</v>
      </c>
    </row>
    <row r="2" spans="1:9" x14ac:dyDescent="0.25">
      <c r="A2" s="6">
        <v>42061.145833333336</v>
      </c>
      <c r="B2" s="24"/>
      <c r="C2" s="12">
        <v>-45</v>
      </c>
      <c r="D2" s="12">
        <v>-45</v>
      </c>
      <c r="E2" s="12">
        <v>-43</v>
      </c>
      <c r="F2" s="15"/>
      <c r="G2" s="12">
        <f>ABS(C2)-ABS(D2)</f>
        <v>0</v>
      </c>
      <c r="H2" s="12">
        <f>ABS(C2)-ABS(E2)</f>
        <v>2</v>
      </c>
    </row>
    <row r="3" spans="1:9" x14ac:dyDescent="0.25">
      <c r="A3" s="6">
        <v>42061.4375</v>
      </c>
      <c r="B3" s="24"/>
      <c r="C3" s="12">
        <v>184</v>
      </c>
      <c r="D3" s="12">
        <v>183</v>
      </c>
      <c r="E3" s="12">
        <v>184</v>
      </c>
      <c r="F3" s="15"/>
      <c r="G3" s="12">
        <f t="shared" ref="G3:G21" si="0">ABS(C3)-ABS(D3)</f>
        <v>1</v>
      </c>
      <c r="H3" s="12">
        <f t="shared" ref="H3:H21" si="1">ABS(C3)-ABS(E3)</f>
        <v>0</v>
      </c>
    </row>
    <row r="4" spans="1:9" x14ac:dyDescent="0.25">
      <c r="A4" s="9">
        <v>42062.145833333336</v>
      </c>
      <c r="B4" s="24"/>
      <c r="C4" s="12">
        <v>79</v>
      </c>
      <c r="D4" s="12">
        <v>79</v>
      </c>
      <c r="E4" s="12">
        <v>79</v>
      </c>
      <c r="F4" s="15"/>
      <c r="G4" s="12">
        <f t="shared" si="0"/>
        <v>0</v>
      </c>
      <c r="H4" s="12">
        <f t="shared" si="1"/>
        <v>0</v>
      </c>
    </row>
    <row r="5" spans="1:9" x14ac:dyDescent="0.25">
      <c r="A5" s="6">
        <v>42062.4375</v>
      </c>
      <c r="B5" s="24"/>
      <c r="C5" s="12">
        <v>-137</v>
      </c>
      <c r="D5" s="12">
        <v>-137</v>
      </c>
      <c r="E5" s="12">
        <v>-137</v>
      </c>
      <c r="F5" s="15"/>
      <c r="G5" s="12">
        <f t="shared" si="0"/>
        <v>0</v>
      </c>
      <c r="H5" s="12">
        <f t="shared" si="1"/>
        <v>0</v>
      </c>
    </row>
    <row r="6" spans="1:9" x14ac:dyDescent="0.25">
      <c r="A6" s="6">
        <v>42063.145833333336</v>
      </c>
      <c r="B6" s="24"/>
      <c r="C6" s="12">
        <v>-83</v>
      </c>
      <c r="D6" s="12">
        <v>-78</v>
      </c>
      <c r="E6" s="12">
        <v>-66</v>
      </c>
      <c r="F6" s="15"/>
      <c r="G6" s="12">
        <f t="shared" si="0"/>
        <v>5</v>
      </c>
      <c r="H6" s="12">
        <f t="shared" si="1"/>
        <v>17</v>
      </c>
    </row>
    <row r="7" spans="1:9" x14ac:dyDescent="0.25">
      <c r="A7" s="6">
        <v>42063.4375</v>
      </c>
      <c r="B7" s="24"/>
      <c r="C7" s="12">
        <v>-109</v>
      </c>
      <c r="D7" s="12">
        <v>-110</v>
      </c>
      <c r="E7" s="12">
        <v>-102</v>
      </c>
      <c r="F7" s="15"/>
      <c r="G7" s="12">
        <f t="shared" si="0"/>
        <v>-1</v>
      </c>
      <c r="H7" s="12">
        <f t="shared" si="1"/>
        <v>7</v>
      </c>
    </row>
    <row r="8" spans="1:9" x14ac:dyDescent="0.25">
      <c r="A8" s="9">
        <v>42064.145833333336</v>
      </c>
      <c r="B8" s="24"/>
      <c r="C8" s="12"/>
      <c r="D8" s="12"/>
      <c r="E8" s="12"/>
      <c r="F8" s="15"/>
      <c r="G8" s="12">
        <f t="shared" si="0"/>
        <v>0</v>
      </c>
      <c r="H8" s="12">
        <f t="shared" si="1"/>
        <v>0</v>
      </c>
      <c r="I8" s="5" t="s">
        <v>10</v>
      </c>
    </row>
    <row r="9" spans="1:9" x14ac:dyDescent="0.25">
      <c r="A9" s="9">
        <v>42064.4375</v>
      </c>
      <c r="B9" s="24"/>
      <c r="C9" s="12">
        <v>73</v>
      </c>
      <c r="D9" s="12">
        <v>72</v>
      </c>
      <c r="E9" s="12">
        <v>58</v>
      </c>
      <c r="F9" s="15"/>
      <c r="G9" s="12">
        <f t="shared" si="0"/>
        <v>1</v>
      </c>
      <c r="H9" s="12">
        <f t="shared" si="1"/>
        <v>15</v>
      </c>
    </row>
    <row r="10" spans="1:9" x14ac:dyDescent="0.25">
      <c r="A10" s="9">
        <v>42065.145833333336</v>
      </c>
      <c r="B10" s="24"/>
      <c r="C10" s="12">
        <v>-146</v>
      </c>
      <c r="D10" s="12">
        <v>-144</v>
      </c>
      <c r="E10" s="12">
        <v>-147</v>
      </c>
      <c r="F10" s="15"/>
      <c r="G10" s="12">
        <f t="shared" si="0"/>
        <v>2</v>
      </c>
      <c r="H10" s="12">
        <f t="shared" si="1"/>
        <v>-1</v>
      </c>
    </row>
    <row r="11" spans="1:9" x14ac:dyDescent="0.25">
      <c r="A11" s="9">
        <v>42065.4375</v>
      </c>
      <c r="B11" s="24"/>
      <c r="C11" s="12">
        <v>-228</v>
      </c>
      <c r="D11" s="12">
        <v>-225</v>
      </c>
      <c r="E11" s="12">
        <v>-227</v>
      </c>
      <c r="F11" s="15"/>
      <c r="G11" s="12">
        <f t="shared" si="0"/>
        <v>3</v>
      </c>
      <c r="H11" s="12">
        <f t="shared" si="1"/>
        <v>1</v>
      </c>
    </row>
    <row r="12" spans="1:9" x14ac:dyDescent="0.25">
      <c r="A12" s="6">
        <v>42066.145833333336</v>
      </c>
      <c r="B12" s="24"/>
      <c r="C12" s="12">
        <v>-150</v>
      </c>
      <c r="D12" s="12">
        <v>-151</v>
      </c>
      <c r="E12" s="12">
        <v>-148</v>
      </c>
      <c r="F12" s="15"/>
      <c r="G12" s="12">
        <f t="shared" si="0"/>
        <v>-1</v>
      </c>
      <c r="H12" s="12">
        <f t="shared" si="1"/>
        <v>2</v>
      </c>
    </row>
    <row r="13" spans="1:9" x14ac:dyDescent="0.25">
      <c r="A13" s="9">
        <v>42066.4375</v>
      </c>
      <c r="B13" s="24"/>
      <c r="C13" s="12">
        <v>-15</v>
      </c>
      <c r="D13" s="12">
        <v>-15</v>
      </c>
      <c r="E13" s="12">
        <v>-16</v>
      </c>
      <c r="F13" s="15"/>
      <c r="G13" s="12">
        <f t="shared" si="0"/>
        <v>0</v>
      </c>
      <c r="H13" s="12">
        <f t="shared" si="1"/>
        <v>-1</v>
      </c>
    </row>
    <row r="14" spans="1:9" x14ac:dyDescent="0.25">
      <c r="A14" s="6">
        <v>42067.145833333336</v>
      </c>
      <c r="B14" s="24"/>
      <c r="C14" s="12">
        <v>290</v>
      </c>
      <c r="D14" s="12">
        <v>288</v>
      </c>
      <c r="E14" s="12">
        <v>294</v>
      </c>
      <c r="F14" s="15"/>
      <c r="G14" s="12">
        <f t="shared" si="0"/>
        <v>2</v>
      </c>
      <c r="H14" s="12">
        <f t="shared" si="1"/>
        <v>-4</v>
      </c>
    </row>
    <row r="15" spans="1:9" x14ac:dyDescent="0.25">
      <c r="A15" s="6">
        <v>42067.4375</v>
      </c>
      <c r="B15" s="24"/>
      <c r="C15" s="12">
        <v>-6</v>
      </c>
      <c r="D15" s="12">
        <v>-6</v>
      </c>
      <c r="E15" s="12">
        <v>-6</v>
      </c>
      <c r="F15" s="15"/>
      <c r="G15" s="12">
        <f t="shared" si="0"/>
        <v>0</v>
      </c>
      <c r="H15" s="12">
        <f t="shared" si="1"/>
        <v>0</v>
      </c>
    </row>
    <row r="16" spans="1:9" x14ac:dyDescent="0.25">
      <c r="A16" s="10">
        <v>42068.145833333336</v>
      </c>
      <c r="B16" s="24"/>
      <c r="C16" s="12">
        <v>290</v>
      </c>
      <c r="D16" s="12">
        <v>290</v>
      </c>
      <c r="E16" s="12">
        <v>290</v>
      </c>
      <c r="F16" s="15"/>
      <c r="G16" s="12">
        <f t="shared" si="0"/>
        <v>0</v>
      </c>
      <c r="H16" s="12">
        <f t="shared" si="1"/>
        <v>0</v>
      </c>
    </row>
    <row r="17" spans="1:8" x14ac:dyDescent="0.25">
      <c r="A17" s="6">
        <v>42068.4375</v>
      </c>
      <c r="B17" s="24"/>
      <c r="C17" s="12">
        <v>131</v>
      </c>
      <c r="D17" s="12">
        <v>128</v>
      </c>
      <c r="E17" s="12">
        <v>136</v>
      </c>
      <c r="F17" s="15"/>
      <c r="G17" s="12">
        <f t="shared" si="0"/>
        <v>3</v>
      </c>
      <c r="H17" s="12">
        <f t="shared" si="1"/>
        <v>-5</v>
      </c>
    </row>
    <row r="18" spans="1:8" x14ac:dyDescent="0.25">
      <c r="A18" s="6">
        <v>42069.145833333336</v>
      </c>
      <c r="B18" s="24"/>
      <c r="C18" s="12">
        <v>-49</v>
      </c>
      <c r="D18" s="12">
        <v>-50</v>
      </c>
      <c r="E18" s="12">
        <v>-43</v>
      </c>
      <c r="F18" s="15"/>
      <c r="G18" s="12">
        <f t="shared" si="0"/>
        <v>-1</v>
      </c>
      <c r="H18" s="12">
        <f t="shared" si="1"/>
        <v>6</v>
      </c>
    </row>
    <row r="19" spans="1:8" x14ac:dyDescent="0.25">
      <c r="A19" s="6">
        <v>42069.4375</v>
      </c>
      <c r="B19" s="24"/>
      <c r="C19" s="12">
        <v>246</v>
      </c>
      <c r="D19" s="12">
        <v>246</v>
      </c>
      <c r="E19" s="12">
        <v>248</v>
      </c>
      <c r="F19" s="15"/>
      <c r="G19" s="12">
        <f t="shared" si="0"/>
        <v>0</v>
      </c>
      <c r="H19" s="12">
        <f t="shared" si="1"/>
        <v>-2</v>
      </c>
    </row>
    <row r="20" spans="1:8" x14ac:dyDescent="0.25">
      <c r="A20" s="9">
        <v>42070.145833333336</v>
      </c>
      <c r="B20" s="24"/>
      <c r="C20" s="12">
        <v>-181</v>
      </c>
      <c r="D20" s="12">
        <v>-183</v>
      </c>
      <c r="E20" s="12">
        <v>-185</v>
      </c>
      <c r="F20" s="15"/>
      <c r="G20" s="12">
        <f t="shared" si="0"/>
        <v>-2</v>
      </c>
      <c r="H20" s="12">
        <f t="shared" si="1"/>
        <v>-4</v>
      </c>
    </row>
    <row r="21" spans="1:8" x14ac:dyDescent="0.25">
      <c r="A21" s="9">
        <v>42070.4375</v>
      </c>
      <c r="B21" s="24"/>
      <c r="C21" s="12">
        <v>62</v>
      </c>
      <c r="D21" s="12">
        <v>62</v>
      </c>
      <c r="E21" s="12">
        <v>62</v>
      </c>
      <c r="F21" s="15"/>
      <c r="G21" s="12">
        <f t="shared" si="0"/>
        <v>0</v>
      </c>
      <c r="H21" s="12">
        <f t="shared" si="1"/>
        <v>0</v>
      </c>
    </row>
    <row r="22" spans="1:8" x14ac:dyDescent="0.25">
      <c r="G22" s="1"/>
      <c r="H22" s="1"/>
    </row>
    <row r="23" spans="1:8" x14ac:dyDescent="0.25">
      <c r="F23" s="4" t="s">
        <v>9</v>
      </c>
      <c r="G23" s="14">
        <f>AVERAGE(G2:G21)</f>
        <v>0.6</v>
      </c>
      <c r="H23" s="14">
        <f>AVERAGE(H2:H21)</f>
        <v>1.65</v>
      </c>
    </row>
    <row r="25" spans="1:8" x14ac:dyDescent="0.25">
      <c r="A25" s="2" t="s">
        <v>0</v>
      </c>
      <c r="F25" t="s">
        <v>7</v>
      </c>
    </row>
    <row r="26" spans="1:8" x14ac:dyDescent="0.25">
      <c r="A26" s="3" t="s">
        <v>1</v>
      </c>
      <c r="F26" t="s">
        <v>8</v>
      </c>
    </row>
  </sheetData>
  <mergeCells count="1">
    <mergeCell ref="A1:B1"/>
  </mergeCells>
  <pageMargins left="0.7" right="0.7" top="0.78740157499999996" bottom="0.78740157499999996" header="0.3" footer="0.3"/>
  <pageSetup paperSize="9" scale="6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5" sqref="B25"/>
    </sheetView>
  </sheetViews>
  <sheetFormatPr defaultColWidth="11.42578125" defaultRowHeight="15" x14ac:dyDescent="0.25"/>
  <cols>
    <col min="1" max="1" width="25.42578125" bestFit="1" customWidth="1"/>
    <col min="3" max="4" width="12.42578125" bestFit="1" customWidth="1"/>
    <col min="5" max="5" width="15.140625" bestFit="1" customWidth="1"/>
    <col min="6" max="6" width="6.140625" customWidth="1"/>
    <col min="7" max="7" width="22.85546875" bestFit="1" customWidth="1"/>
    <col min="8" max="8" width="33.42578125" bestFit="1" customWidth="1"/>
    <col min="12" max="12" width="22.85546875" customWidth="1"/>
    <col min="13" max="13" width="24" bestFit="1" customWidth="1"/>
  </cols>
  <sheetData>
    <row r="1" spans="1:9" x14ac:dyDescent="0.25">
      <c r="A1" s="25" t="s">
        <v>19</v>
      </c>
      <c r="B1" s="11"/>
      <c r="C1" s="21" t="s">
        <v>2</v>
      </c>
      <c r="D1" s="21" t="s">
        <v>3</v>
      </c>
      <c r="E1" s="21" t="s">
        <v>4</v>
      </c>
      <c r="F1" s="22"/>
      <c r="G1" s="21" t="s">
        <v>13</v>
      </c>
      <c r="H1" s="23" t="s">
        <v>12</v>
      </c>
    </row>
    <row r="2" spans="1:9" x14ac:dyDescent="0.25">
      <c r="A2" s="6">
        <v>42061.145833333336</v>
      </c>
      <c r="B2" s="24"/>
      <c r="C2" s="12">
        <v>-110</v>
      </c>
      <c r="D2" s="12">
        <v>-112</v>
      </c>
      <c r="E2" s="12">
        <v>-110</v>
      </c>
      <c r="F2" s="13"/>
      <c r="G2" s="12">
        <f>ABS(C2)-ABS(D2)</f>
        <v>-2</v>
      </c>
      <c r="H2" s="12">
        <f>ABS(C2)-ABS(E2)</f>
        <v>0</v>
      </c>
    </row>
    <row r="3" spans="1:9" x14ac:dyDescent="0.25">
      <c r="A3" s="6">
        <v>42061.4375</v>
      </c>
      <c r="B3" s="24"/>
      <c r="C3" s="12">
        <v>349</v>
      </c>
      <c r="D3" s="12">
        <v>349</v>
      </c>
      <c r="E3" s="12">
        <v>349</v>
      </c>
      <c r="F3" s="13"/>
      <c r="G3" s="12">
        <f t="shared" ref="G3:G21" si="0">ABS(C3)-ABS(D3)</f>
        <v>0</v>
      </c>
      <c r="H3" s="12">
        <f t="shared" ref="H3:H21" si="1">ABS(C3)-ABS(E3)</f>
        <v>0</v>
      </c>
    </row>
    <row r="4" spans="1:9" x14ac:dyDescent="0.25">
      <c r="A4" s="9">
        <v>42062.145833333336</v>
      </c>
      <c r="B4" s="24"/>
      <c r="C4" s="12">
        <v>360</v>
      </c>
      <c r="D4" s="12">
        <v>362</v>
      </c>
      <c r="E4" s="12">
        <v>362</v>
      </c>
      <c r="F4" s="13"/>
      <c r="G4" s="12">
        <f t="shared" si="0"/>
        <v>-2</v>
      </c>
      <c r="H4" s="12">
        <f t="shared" si="1"/>
        <v>-2</v>
      </c>
    </row>
    <row r="5" spans="1:9" x14ac:dyDescent="0.25">
      <c r="A5" s="6">
        <v>42062.4375</v>
      </c>
      <c r="B5" s="24"/>
      <c r="C5" s="12">
        <v>4</v>
      </c>
      <c r="D5" s="12">
        <v>4</v>
      </c>
      <c r="E5" s="12">
        <v>4</v>
      </c>
      <c r="F5" s="13"/>
      <c r="G5" s="12">
        <f t="shared" si="0"/>
        <v>0</v>
      </c>
      <c r="H5" s="12">
        <f t="shared" si="1"/>
        <v>0</v>
      </c>
    </row>
    <row r="6" spans="1:9" x14ac:dyDescent="0.25">
      <c r="A6" s="6">
        <v>42063.145833333336</v>
      </c>
      <c r="B6" s="24"/>
      <c r="C6" s="12">
        <v>-390</v>
      </c>
      <c r="D6" s="12">
        <v>-388</v>
      </c>
      <c r="E6" s="12">
        <v>-383</v>
      </c>
      <c r="F6" s="13"/>
      <c r="G6" s="12">
        <f t="shared" si="0"/>
        <v>2</v>
      </c>
      <c r="H6" s="12">
        <f t="shared" si="1"/>
        <v>7</v>
      </c>
    </row>
    <row r="7" spans="1:9" x14ac:dyDescent="0.25">
      <c r="A7" s="6">
        <v>42063.4375</v>
      </c>
      <c r="B7" s="24"/>
      <c r="C7" s="12">
        <v>-314</v>
      </c>
      <c r="D7" s="12">
        <v>-309</v>
      </c>
      <c r="E7" s="12">
        <v>-304</v>
      </c>
      <c r="F7" s="13"/>
      <c r="G7" s="12">
        <f t="shared" si="0"/>
        <v>5</v>
      </c>
      <c r="H7" s="12">
        <f t="shared" si="1"/>
        <v>10</v>
      </c>
    </row>
    <row r="8" spans="1:9" x14ac:dyDescent="0.25">
      <c r="A8" s="9">
        <v>42064.145833333336</v>
      </c>
      <c r="B8" s="24"/>
      <c r="C8" s="12"/>
      <c r="D8" s="12"/>
      <c r="E8" s="12"/>
      <c r="F8" s="13"/>
      <c r="G8" s="12">
        <f t="shared" si="0"/>
        <v>0</v>
      </c>
      <c r="H8" s="12">
        <f t="shared" si="1"/>
        <v>0</v>
      </c>
      <c r="I8" s="5" t="s">
        <v>10</v>
      </c>
    </row>
    <row r="9" spans="1:9" x14ac:dyDescent="0.25">
      <c r="A9" s="9">
        <v>42064.4375</v>
      </c>
      <c r="B9" s="24"/>
      <c r="C9" s="12">
        <v>254</v>
      </c>
      <c r="D9" s="12">
        <v>246</v>
      </c>
      <c r="E9" s="12">
        <v>236</v>
      </c>
      <c r="F9" s="13"/>
      <c r="G9" s="12">
        <f t="shared" si="0"/>
        <v>8</v>
      </c>
      <c r="H9" s="12">
        <f t="shared" si="1"/>
        <v>18</v>
      </c>
    </row>
    <row r="10" spans="1:9" x14ac:dyDescent="0.25">
      <c r="A10" s="9">
        <v>42065.145833333336</v>
      </c>
      <c r="B10" s="24"/>
      <c r="C10" s="12">
        <v>56</v>
      </c>
      <c r="D10" s="12">
        <v>63</v>
      </c>
      <c r="E10" s="12">
        <v>61</v>
      </c>
      <c r="F10" s="13"/>
      <c r="G10" s="12">
        <f t="shared" si="0"/>
        <v>-7</v>
      </c>
      <c r="H10" s="12">
        <f t="shared" si="1"/>
        <v>-5</v>
      </c>
    </row>
    <row r="11" spans="1:9" x14ac:dyDescent="0.25">
      <c r="A11" s="9">
        <v>42065.4375</v>
      </c>
      <c r="B11" s="24"/>
      <c r="C11" s="12">
        <v>-85</v>
      </c>
      <c r="D11" s="12">
        <v>-81</v>
      </c>
      <c r="E11" s="12">
        <v>-82</v>
      </c>
      <c r="F11" s="13"/>
      <c r="G11" s="12">
        <f t="shared" si="0"/>
        <v>4</v>
      </c>
      <c r="H11" s="12">
        <f t="shared" si="1"/>
        <v>3</v>
      </c>
    </row>
    <row r="12" spans="1:9" x14ac:dyDescent="0.25">
      <c r="A12" s="6">
        <v>42066.145833333336</v>
      </c>
      <c r="B12" s="24"/>
      <c r="C12" s="12">
        <v>-261</v>
      </c>
      <c r="D12" s="12">
        <v>-263</v>
      </c>
      <c r="E12" s="12">
        <v>-261</v>
      </c>
      <c r="F12" s="13"/>
      <c r="G12" s="12">
        <f t="shared" si="0"/>
        <v>-2</v>
      </c>
      <c r="H12" s="12">
        <f t="shared" si="1"/>
        <v>0</v>
      </c>
    </row>
    <row r="13" spans="1:9" x14ac:dyDescent="0.25">
      <c r="A13" s="9">
        <v>42066.4375</v>
      </c>
      <c r="B13" s="24"/>
      <c r="C13" s="12">
        <v>286</v>
      </c>
      <c r="D13" s="12">
        <v>287</v>
      </c>
      <c r="E13" s="12">
        <v>286</v>
      </c>
      <c r="F13" s="13"/>
      <c r="G13" s="12">
        <f t="shared" si="0"/>
        <v>-1</v>
      </c>
      <c r="H13" s="12">
        <f t="shared" si="1"/>
        <v>0</v>
      </c>
    </row>
    <row r="14" spans="1:9" x14ac:dyDescent="0.25">
      <c r="A14" s="6">
        <v>42067.145833333336</v>
      </c>
      <c r="B14" s="24"/>
      <c r="C14" s="12">
        <v>503</v>
      </c>
      <c r="D14" s="12">
        <v>501</v>
      </c>
      <c r="E14" s="12">
        <v>504</v>
      </c>
      <c r="F14" s="13"/>
      <c r="G14" s="12">
        <f t="shared" si="0"/>
        <v>2</v>
      </c>
      <c r="H14" s="12">
        <f t="shared" si="1"/>
        <v>-1</v>
      </c>
    </row>
    <row r="15" spans="1:9" x14ac:dyDescent="0.25">
      <c r="A15" s="6">
        <v>42067.4375</v>
      </c>
      <c r="B15" s="24"/>
      <c r="C15" s="12">
        <v>90</v>
      </c>
      <c r="D15" s="12">
        <v>89</v>
      </c>
      <c r="E15" s="12">
        <v>89</v>
      </c>
      <c r="F15" s="13"/>
      <c r="G15" s="12">
        <f t="shared" si="0"/>
        <v>1</v>
      </c>
      <c r="H15" s="12">
        <f t="shared" si="1"/>
        <v>1</v>
      </c>
    </row>
    <row r="16" spans="1:9" x14ac:dyDescent="0.25">
      <c r="A16" s="10">
        <v>42068.145833333336</v>
      </c>
      <c r="B16" s="24"/>
      <c r="C16" s="12">
        <v>439</v>
      </c>
      <c r="D16" s="12">
        <v>439</v>
      </c>
      <c r="E16" s="12">
        <v>439</v>
      </c>
      <c r="F16" s="13"/>
      <c r="G16" s="12">
        <f t="shared" si="0"/>
        <v>0</v>
      </c>
      <c r="H16" s="12">
        <f t="shared" si="1"/>
        <v>0</v>
      </c>
    </row>
    <row r="17" spans="1:8" x14ac:dyDescent="0.25">
      <c r="A17" s="6">
        <v>42068.4375</v>
      </c>
      <c r="B17" s="24"/>
      <c r="C17" s="12">
        <v>251</v>
      </c>
      <c r="D17" s="12">
        <v>245</v>
      </c>
      <c r="E17" s="12">
        <v>249</v>
      </c>
      <c r="F17" s="13"/>
      <c r="G17" s="12">
        <f t="shared" si="0"/>
        <v>6</v>
      </c>
      <c r="H17" s="12">
        <f t="shared" si="1"/>
        <v>2</v>
      </c>
    </row>
    <row r="18" spans="1:8" x14ac:dyDescent="0.25">
      <c r="A18" s="6">
        <v>42069.145833333336</v>
      </c>
      <c r="B18" s="24"/>
      <c r="C18" s="12">
        <v>-88</v>
      </c>
      <c r="D18" s="12">
        <v>-92</v>
      </c>
      <c r="E18" s="12">
        <v>-88</v>
      </c>
      <c r="F18" s="13"/>
      <c r="G18" s="12">
        <f t="shared" si="0"/>
        <v>-4</v>
      </c>
      <c r="H18" s="12">
        <f t="shared" si="1"/>
        <v>0</v>
      </c>
    </row>
    <row r="19" spans="1:8" x14ac:dyDescent="0.25">
      <c r="A19" s="6">
        <v>42069.4375</v>
      </c>
      <c r="B19" s="24"/>
      <c r="C19" s="12">
        <v>471</v>
      </c>
      <c r="D19" s="12">
        <v>469</v>
      </c>
      <c r="E19" s="12">
        <v>470</v>
      </c>
      <c r="F19" s="13"/>
      <c r="G19" s="12">
        <f t="shared" si="0"/>
        <v>2</v>
      </c>
      <c r="H19" s="12">
        <f t="shared" si="1"/>
        <v>1</v>
      </c>
    </row>
    <row r="20" spans="1:8" x14ac:dyDescent="0.25">
      <c r="A20" s="9">
        <v>42070.145833333336</v>
      </c>
      <c r="B20" s="24"/>
      <c r="C20" s="12">
        <v>-171</v>
      </c>
      <c r="D20" s="12">
        <v>-174</v>
      </c>
      <c r="E20" s="12">
        <v>-175</v>
      </c>
      <c r="F20" s="13"/>
      <c r="G20" s="12">
        <f t="shared" si="0"/>
        <v>-3</v>
      </c>
      <c r="H20" s="12">
        <f t="shared" si="1"/>
        <v>-4</v>
      </c>
    </row>
    <row r="21" spans="1:8" x14ac:dyDescent="0.25">
      <c r="A21" s="9">
        <v>42070.4375</v>
      </c>
      <c r="B21" s="24"/>
      <c r="C21" s="12">
        <v>164</v>
      </c>
      <c r="D21" s="12">
        <v>163</v>
      </c>
      <c r="E21" s="12">
        <v>163</v>
      </c>
      <c r="F21" s="13"/>
      <c r="G21" s="12">
        <f t="shared" si="0"/>
        <v>1</v>
      </c>
      <c r="H21" s="12">
        <f t="shared" si="1"/>
        <v>1</v>
      </c>
    </row>
    <row r="22" spans="1:8" x14ac:dyDescent="0.25">
      <c r="C22" s="16"/>
      <c r="D22" s="16"/>
      <c r="E22" s="16"/>
      <c r="F22" s="16"/>
      <c r="G22" s="17"/>
      <c r="H22" s="17"/>
    </row>
    <row r="23" spans="1:8" x14ac:dyDescent="0.25">
      <c r="C23" s="16"/>
      <c r="D23" s="16"/>
      <c r="E23" s="16"/>
      <c r="F23" s="18" t="s">
        <v>9</v>
      </c>
      <c r="G23" s="14">
        <f>AVERAGE(G2:G21)</f>
        <v>0.5</v>
      </c>
      <c r="H23" s="14">
        <f>AVERAGE(H2:H21)</f>
        <v>1.55</v>
      </c>
    </row>
    <row r="25" spans="1:8" x14ac:dyDescent="0.25">
      <c r="A25" s="2" t="s">
        <v>0</v>
      </c>
      <c r="F25" t="s">
        <v>7</v>
      </c>
    </row>
    <row r="26" spans="1:8" x14ac:dyDescent="0.25">
      <c r="A26" s="3" t="s">
        <v>1</v>
      </c>
      <c r="F26" t="s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XEI_MU</vt:lpstr>
      <vt:lpstr>XDI_ME</vt:lpstr>
      <vt:lpstr>XEN_VI</vt:lpstr>
      <vt:lpstr>XGR_HG</vt:lpstr>
      <vt:lpstr>XRO_MB</vt:lpstr>
      <vt:lpstr>XSI_MB</vt:lpstr>
    </vt:vector>
  </TitlesOfParts>
  <Company>Amprion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Marc-Anton Ceratto</dc:creator>
  <cp:lastModifiedBy>Pink Florian</cp:lastModifiedBy>
  <cp:lastPrinted>2015-04-29T10:59:53Z</cp:lastPrinted>
  <dcterms:created xsi:type="dcterms:W3CDTF">2015-03-31T09:36:39Z</dcterms:created>
  <dcterms:modified xsi:type="dcterms:W3CDTF">2015-08-11T16:17:27Z</dcterms:modified>
</cp:coreProperties>
</file>