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ration\AR eCAT\Alloction rules by border\"/>
    </mc:Choice>
  </mc:AlternateContent>
  <xr:revisionPtr revIDLastSave="0" documentId="8_{0D49F93D-EF67-49B5-BDF4-4D6A8FDB03CC}" xr6:coauthVersionLast="47" xr6:coauthVersionMax="47" xr10:uidLastSave="{00000000-0000-0000-0000-000000000000}"/>
  <bookViews>
    <workbookView xWindow="780" yWindow="780" windowWidth="50580" windowHeight="14760" xr2:uid="{A8BD1708-8766-4F2D-A08C-5BAEF4FDF96B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I19" i="1"/>
  <c r="I18" i="1"/>
  <c r="I17" i="1"/>
  <c r="I16" i="1"/>
  <c r="J18" i="1"/>
  <c r="I12" i="1"/>
  <c r="J12" i="1"/>
  <c r="G16" i="1"/>
  <c r="G17" i="1"/>
  <c r="G18" i="1"/>
  <c r="G19" i="1"/>
  <c r="C19" i="1"/>
  <c r="C18" i="1"/>
  <c r="C17" i="1"/>
  <c r="C16" i="1"/>
  <c r="G12" i="1"/>
  <c r="F12" i="1"/>
  <c r="C12" i="1"/>
  <c r="I47" i="1"/>
  <c r="J38" i="1"/>
  <c r="I38" i="1"/>
  <c r="I37" i="1"/>
  <c r="J40" i="1"/>
  <c r="J39" i="1"/>
  <c r="I40" i="1"/>
  <c r="I39" i="1"/>
  <c r="K9" i="1"/>
  <c r="I43" i="1"/>
  <c r="I15" i="1"/>
  <c r="G38" i="1"/>
  <c r="C38" i="1"/>
  <c r="C37" i="1"/>
  <c r="H40" i="1"/>
  <c r="G40" i="1"/>
  <c r="F40" i="1"/>
  <c r="E40" i="1"/>
  <c r="H39" i="1"/>
  <c r="G39" i="1"/>
  <c r="F39" i="1"/>
  <c r="E39" i="1"/>
  <c r="C40" i="1"/>
  <c r="C39" i="1"/>
  <c r="J37" i="1"/>
  <c r="G37" i="1"/>
  <c r="I57" i="1"/>
  <c r="I56" i="1"/>
  <c r="I55" i="1"/>
  <c r="K53" i="1"/>
  <c r="K52" i="1"/>
  <c r="K51" i="1"/>
  <c r="K50" i="1"/>
  <c r="K49" i="1"/>
  <c r="K48" i="1"/>
  <c r="K46" i="1"/>
  <c r="K45" i="1"/>
  <c r="K44" i="1"/>
  <c r="K42" i="1"/>
  <c r="K41" i="1"/>
  <c r="K36" i="1"/>
  <c r="K34" i="1"/>
  <c r="K32" i="1"/>
  <c r="K31" i="1"/>
  <c r="K30" i="1"/>
  <c r="K29" i="1"/>
  <c r="K28" i="1"/>
  <c r="K27" i="1"/>
  <c r="K26" i="1"/>
  <c r="K24" i="1"/>
  <c r="K23" i="1"/>
  <c r="K22" i="1"/>
  <c r="K14" i="1"/>
  <c r="K13" i="1"/>
  <c r="K11" i="1"/>
  <c r="K10" i="1"/>
  <c r="K8" i="1"/>
  <c r="K7" i="1"/>
  <c r="K6" i="1"/>
</calcChain>
</file>

<file path=xl/sharedStrings.xml><?xml version="1.0" encoding="utf-8"?>
<sst xmlns="http://schemas.openxmlformats.org/spreadsheetml/2006/main" count="191" uniqueCount="93">
  <si>
    <t>Allocation rules by border and type of capacity product</t>
  </si>
  <si>
    <t xml:space="preserve">                            Product
  Border(s)</t>
  </si>
  <si>
    <t>Yearly</t>
  </si>
  <si>
    <t>Non-calendar yearly</t>
  </si>
  <si>
    <t>Seasonal</t>
  </si>
  <si>
    <t>Quarterly</t>
  </si>
  <si>
    <t>Monthly</t>
  </si>
  <si>
    <t>Weekly/
Weekend</t>
  </si>
  <si>
    <t>Daily</t>
  </si>
  <si>
    <t>Intraday</t>
  </si>
  <si>
    <t>Shadow</t>
  </si>
  <si>
    <t>AT-CZ / CZ-AT</t>
  </si>
  <si>
    <t>AT-DE / DE-AT</t>
  </si>
  <si>
    <t>AT-HU / HU-AT</t>
  </si>
  <si>
    <t>AT-IT / IT-AT</t>
  </si>
  <si>
    <t>AT-SI / SI-AT</t>
  </si>
  <si>
    <t>BE-FR / FR-BE</t>
  </si>
  <si>
    <t>BE-GB / GB-BE (NemoLink)</t>
  </si>
  <si>
    <t>BG-GR / GR-BG</t>
  </si>
  <si>
    <t>BG-RO / RO-BG</t>
  </si>
  <si>
    <t>BG-RS / RS-BG</t>
  </si>
  <si>
    <t>CH-AT / AT-CH</t>
  </si>
  <si>
    <t>CH-DE / DE-CH</t>
  </si>
  <si>
    <t>CH-IT / IT-CH</t>
  </si>
  <si>
    <t>CH-FR / FR-CH</t>
  </si>
  <si>
    <t>CZ-DE (Tennet) / DE-CZ</t>
  </si>
  <si>
    <t>CZ-DE (50Hertz) / DE-CZ</t>
  </si>
  <si>
    <t>CZ-DE/DE-CZ</t>
  </si>
  <si>
    <t>CZ-PL / PL-CZ</t>
  </si>
  <si>
    <t>CZ-SK / SK-CZ</t>
  </si>
  <si>
    <t>D1-D2 / D2-D1</t>
  </si>
  <si>
    <t>D1-DE / DE-D1</t>
  </si>
  <si>
    <t>D2-DE / DE-D2</t>
  </si>
  <si>
    <t>DE-BE / BE-DE (ALEGrO)</t>
  </si>
  <si>
    <t>DE-FR / FR-DE</t>
  </si>
  <si>
    <t>DE-NL / NL-DE</t>
  </si>
  <si>
    <t>DE-PL / PL-DE</t>
  </si>
  <si>
    <t>DK1-NL / NL-DK1</t>
  </si>
  <si>
    <t>EE-LV</t>
  </si>
  <si>
    <t>ES-FR / FR-ES</t>
  </si>
  <si>
    <t>ES-PT / PT-ES</t>
  </si>
  <si>
    <t>FR-IT / IT-FR</t>
  </si>
  <si>
    <t>DK1-GB / GB-DK1 (Viking Link)</t>
  </si>
  <si>
    <t>FR-GB / GB-FR (IFA1)</t>
  </si>
  <si>
    <t>FR-GB / GB-FR (IFA2)</t>
  </si>
  <si>
    <t>GR-IT / IT-GR</t>
  </si>
  <si>
    <t>HR-HU / HU-HR</t>
  </si>
  <si>
    <t>HR-RS / RS-HR</t>
  </si>
  <si>
    <t>HR-SI / SI-HR</t>
  </si>
  <si>
    <t>HU-SK / SK-HU</t>
  </si>
  <si>
    <t>HU-RO / RO-HU</t>
  </si>
  <si>
    <t xml:space="preserve">HU-RS / RS-HU </t>
  </si>
  <si>
    <t>NL-BE / BE-NL</t>
  </si>
  <si>
    <t>NL-NO / NO-NL (NorNed)</t>
  </si>
  <si>
    <t>NO-DE / DE- NO (NordLink)</t>
  </si>
  <si>
    <t>PL-SK / SK-PL</t>
  </si>
  <si>
    <t>SI-IT / IT-SI</t>
  </si>
  <si>
    <t>SI-HU/HU-SI</t>
  </si>
  <si>
    <t>FI-EE</t>
  </si>
  <si>
    <t>UA-PL / PL-UA</t>
  </si>
  <si>
    <t>UA-HU / HU-UA</t>
  </si>
  <si>
    <t>UA-SK / SK-UA</t>
  </si>
  <si>
    <t>Legend</t>
  </si>
  <si>
    <t>Allocation rules</t>
  </si>
  <si>
    <t>Horizon</t>
  </si>
  <si>
    <t>Long-term</t>
  </si>
  <si>
    <t>Allocation rules for Forward Capacity Allocation on Swiss Borders</t>
  </si>
  <si>
    <t>Rules for Forward Capacity Allocation on the GB-Belgian Border (non-IEM)</t>
  </si>
  <si>
    <t>ElecLink Long Term Allocation Rules</t>
  </si>
  <si>
    <t>Short-term</t>
  </si>
  <si>
    <t>Rules for explicit Daily Capacity Allocation on Bidding Zone border Croatia-Serbia</t>
  </si>
  <si>
    <t>Rules for Explicit Daily Capacity Allocation on Bidding Zone border Bulgaria-Serbia</t>
  </si>
  <si>
    <t>Rules for Explicit Daily Capacity Allocation on Bidding Zone border Hungary-Serbia</t>
  </si>
  <si>
    <t>Rules for Daily Capacity Allocation on Ukrainian 
Borders</t>
  </si>
  <si>
    <t>Rules for Daily Capacity Allocation on the GB-Belgian Border (non-IEM)</t>
  </si>
  <si>
    <t>ElecLink Day Ahead Allocation Rules</t>
  </si>
  <si>
    <t>Viking Link Access Rules for
Day Ahead Capacity Allocation</t>
  </si>
  <si>
    <t>Allocation Rules for Intraday Capacity 
Allocation on Switzerland – Italy Border</t>
  </si>
  <si>
    <t>Rules for Intraday Capacity Allocation on the GB-Belgian Border (non-IEM)</t>
  </si>
  <si>
    <t>ElecLink Intraday Allocation Rules</t>
  </si>
  <si>
    <t>Viking Link Access Rules for
Intraday Capacity Allocation</t>
  </si>
  <si>
    <t>Regional Shadow Allocation Rules</t>
  </si>
  <si>
    <t xml:space="preserve">Shadow Allocation Rules </t>
  </si>
  <si>
    <t>Viking Link Access Rules for Long Term Capacity Allocation</t>
  </si>
  <si>
    <t>Long Term Allocation Rules IFA and IFA2</t>
  </si>
  <si>
    <t>Day Ahead Allocation Rules IFA and IFA2</t>
  </si>
  <si>
    <t>Intraday Allocation Rules IFA and IFA2</t>
  </si>
  <si>
    <t>Rules for Daily Capacity Allocation on Swiss Borders</t>
  </si>
  <si>
    <t>FR-GB/GB-FR (ElecLink)</t>
  </si>
  <si>
    <t>Download</t>
  </si>
  <si>
    <t>Harmonised allocation rules for long-term transmission rights - for EU internal borders</t>
  </si>
  <si>
    <t>Harmonised allocation rules for long-term transmission rights - for EU external borders</t>
  </si>
  <si>
    <t xml:space="preserve">RO-RS / RS-RO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</si>
</sst>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004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CA6C87"/>
        <bgColor indexed="64"/>
      </patternFill>
    </fill>
    <fill>
      <patternFill patternType="solid">
        <fgColor rgb="FFABDDCE"/>
        <bgColor indexed="64"/>
      </patternFill>
    </fill>
    <fill>
      <patternFill patternType="solid">
        <fgColor rgb="FFD9AFFB"/>
        <bgColor indexed="64"/>
      </patternFill>
    </fill>
    <fill>
      <patternFill patternType="solid">
        <fgColor rgb="FF92690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6A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F813D"/>
        <bgColor indexed="64"/>
      </patternFill>
    </fill>
    <fill>
      <patternFill patternType="solid">
        <fgColor rgb="FFD0E3A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85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93535"/>
        <bgColor indexed="64"/>
      </patternFill>
    </fill>
    <fill>
      <patternFill patternType="solid">
        <fgColor rgb="FFEA007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0" xfId="0" applyFill="1"/>
    <xf numFmtId="0" fontId="6" fillId="4" borderId="2" xfId="0" applyFont="1" applyFill="1" applyBorder="1"/>
    <xf numFmtId="164" fontId="1" fillId="3" borderId="2" xfId="0" applyNumberFormat="1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0" fillId="12" borderId="2" xfId="0" applyFill="1" applyBorder="1" applyAlignment="1">
      <alignment vertical="center"/>
    </xf>
    <xf numFmtId="0" fontId="0" fillId="15" borderId="2" xfId="0" applyFill="1" applyBorder="1" applyAlignment="1">
      <alignment vertical="center"/>
    </xf>
    <xf numFmtId="0" fontId="0" fillId="4" borderId="5" xfId="0" applyFill="1" applyBorder="1" applyAlignment="1">
      <alignment horizontal="left" vertical="center"/>
    </xf>
    <xf numFmtId="0" fontId="0" fillId="8" borderId="2" xfId="0" applyFill="1" applyBorder="1" applyAlignment="1">
      <alignment vertical="center"/>
    </xf>
    <xf numFmtId="0" fontId="0" fillId="19" borderId="2" xfId="0" applyFill="1" applyBorder="1" applyAlignment="1">
      <alignment vertical="center"/>
    </xf>
    <xf numFmtId="0" fontId="0" fillId="17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11" borderId="2" xfId="0" applyFill="1" applyBorder="1"/>
    <xf numFmtId="0" fontId="0" fillId="22" borderId="2" xfId="0" applyFill="1" applyBorder="1"/>
    <xf numFmtId="0" fontId="0" fillId="23" borderId="2" xfId="0" applyFill="1" applyBorder="1"/>
    <xf numFmtId="0" fontId="0" fillId="9" borderId="2" xfId="0" applyFill="1" applyBorder="1"/>
    <xf numFmtId="0" fontId="0" fillId="20" borderId="2" xfId="0" applyFill="1" applyBorder="1"/>
    <xf numFmtId="0" fontId="0" fillId="18" borderId="2" xfId="0" applyFill="1" applyBorder="1"/>
    <xf numFmtId="0" fontId="0" fillId="10" borderId="2" xfId="0" applyFill="1" applyBorder="1" applyAlignment="1">
      <alignment vertical="center"/>
    </xf>
    <xf numFmtId="0" fontId="0" fillId="21" borderId="2" xfId="0" applyFill="1" applyBorder="1"/>
    <xf numFmtId="0" fontId="0" fillId="6" borderId="2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4" fillId="14" borderId="2" xfId="1" applyFill="1" applyBorder="1" applyAlignment="1">
      <alignment horizontal="center" vertical="center"/>
    </xf>
    <xf numFmtId="0" fontId="4" fillId="15" borderId="2" xfId="1" applyFill="1" applyBorder="1" applyAlignment="1">
      <alignment horizontal="center" vertical="center"/>
    </xf>
    <xf numFmtId="0" fontId="4" fillId="16" borderId="2" xfId="1" applyFill="1" applyBorder="1" applyAlignment="1">
      <alignment horizontal="center" vertical="center"/>
    </xf>
    <xf numFmtId="0" fontId="4" fillId="17" borderId="2" xfId="1" applyFill="1" applyBorder="1" applyAlignment="1">
      <alignment horizontal="center" vertical="center"/>
    </xf>
    <xf numFmtId="0" fontId="4" fillId="6" borderId="2" xfId="1" applyFill="1" applyBorder="1" applyAlignment="1">
      <alignment horizontal="center" vertical="center"/>
    </xf>
    <xf numFmtId="0" fontId="4" fillId="4" borderId="2" xfId="1" applyFill="1" applyBorder="1" applyAlignment="1">
      <alignment horizontal="center" vertical="center"/>
    </xf>
    <xf numFmtId="0" fontId="4" fillId="7" borderId="2" xfId="1" applyFill="1" applyBorder="1" applyAlignment="1">
      <alignment horizontal="center" vertical="center"/>
    </xf>
    <xf numFmtId="0" fontId="4" fillId="9" borderId="2" xfId="1" applyFill="1" applyBorder="1" applyAlignment="1">
      <alignment horizontal="center" vertical="center"/>
    </xf>
    <xf numFmtId="0" fontId="4" fillId="10" borderId="2" xfId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11" borderId="2" xfId="1" applyFill="1" applyBorder="1" applyAlignment="1">
      <alignment horizontal="center" vertical="center"/>
    </xf>
    <xf numFmtId="0" fontId="4" fillId="18" borderId="2" xfId="1" applyFill="1" applyBorder="1" applyAlignment="1">
      <alignment horizontal="center" vertical="center"/>
    </xf>
    <xf numFmtId="0" fontId="4" fillId="20" borderId="2" xfId="1" applyFill="1" applyBorder="1" applyAlignment="1">
      <alignment horizontal="center" vertical="center"/>
    </xf>
    <xf numFmtId="0" fontId="4" fillId="21" borderId="2" xfId="1" applyFill="1" applyBorder="1" applyAlignment="1">
      <alignment horizontal="center" vertical="center"/>
    </xf>
    <xf numFmtId="0" fontId="4" fillId="5" borderId="2" xfId="1" applyFill="1" applyBorder="1" applyAlignment="1">
      <alignment horizontal="center" vertical="center"/>
    </xf>
    <xf numFmtId="0" fontId="4" fillId="22" borderId="2" xfId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23" borderId="2" xfId="1" applyFill="1" applyBorder="1" applyAlignment="1">
      <alignment horizontal="center" vertical="center"/>
    </xf>
    <xf numFmtId="0" fontId="0" fillId="24" borderId="2" xfId="0" applyFill="1" applyBorder="1"/>
    <xf numFmtId="0" fontId="4" fillId="24" borderId="2" xfId="1" applyFill="1" applyBorder="1" applyAlignment="1">
      <alignment horizontal="center" vertical="center"/>
    </xf>
    <xf numFmtId="0" fontId="0" fillId="25" borderId="2" xfId="0" applyFill="1" applyBorder="1"/>
    <xf numFmtId="0" fontId="4" fillId="25" borderId="2" xfId="1" applyFill="1" applyBorder="1" applyAlignment="1">
      <alignment horizontal="center" vertical="center"/>
    </xf>
    <xf numFmtId="0" fontId="0" fillId="26" borderId="2" xfId="0" applyFill="1" applyBorder="1"/>
    <xf numFmtId="0" fontId="4" fillId="26" borderId="2" xfId="1" applyFill="1" applyBorder="1" applyAlignment="1">
      <alignment horizontal="center" vertical="center"/>
    </xf>
    <xf numFmtId="0" fontId="4" fillId="19" borderId="2" xfId="1" applyFill="1" applyBorder="1" applyAlignment="1">
      <alignment horizontal="center" vertical="center"/>
    </xf>
    <xf numFmtId="0" fontId="4" fillId="8" borderId="2" xfId="1" applyFill="1" applyBorder="1" applyAlignment="1">
      <alignment horizontal="center" vertical="center"/>
    </xf>
    <xf numFmtId="0" fontId="4" fillId="12" borderId="2" xfId="1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8" borderId="2" xfId="0" applyFill="1" applyBorder="1" applyAlignment="1">
      <alignment vertical="center"/>
    </xf>
    <xf numFmtId="0" fontId="4" fillId="28" borderId="2" xfId="1" applyFill="1" applyBorder="1" applyAlignment="1">
      <alignment horizontal="center" vertical="center"/>
    </xf>
    <xf numFmtId="0" fontId="4" fillId="27" borderId="2" xfId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1" fillId="3" borderId="2" xfId="0" applyNumberFormat="1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0075"/>
      <color rgb="FFF93535"/>
      <color rgb="FFFF7171"/>
      <color rgb="FFCC00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o.eu/sites/default/files/2024-01/EU%20HAR%202024%20with%20Annexes%20-%20for%20EU%20internal%20borders.pdf" TargetMode="External"/><Relationship Id="rId21" Type="http://schemas.openxmlformats.org/officeDocument/2006/relationships/hyperlink" Target="http://www.jao.eu/sites/default/files/2024-01/EU%20HAR%202024%20with%20Annexes%20-%20for%20EU%20internal%20borders.pdf" TargetMode="External"/><Relationship Id="rId42" Type="http://schemas.openxmlformats.org/officeDocument/2006/relationships/hyperlink" Target="http://www.jao.eu/sites/default/files/2024-01/EU%20HAR%202024%20with%20Annexes%20-%20for%20EU%20internal%20borders.pdf" TargetMode="External"/><Relationship Id="rId47" Type="http://schemas.openxmlformats.org/officeDocument/2006/relationships/hyperlink" Target="http://www.jao.eu/sites/default/files/2024-01/EU%20HAR%202024%20with%20Annexes%20-%20for%20EU%20internal%20borders.pdf" TargetMode="External"/><Relationship Id="rId63" Type="http://schemas.openxmlformats.org/officeDocument/2006/relationships/hyperlink" Target="http://www.jao.eu/sites/default/files/2024-01/EU%20HAR%202024%20with%20Annexes%20-%20for%20EU%20internal%20borders.pdf" TargetMode="External"/><Relationship Id="rId68" Type="http://schemas.openxmlformats.org/officeDocument/2006/relationships/hyperlink" Target="http://www.jao.eu/sites/default/files/2024-01/EU%20HAR%202024%20with%20Annexes%20-%20for%20EU%20internal%20borders.pdf" TargetMode="External"/><Relationship Id="rId16" Type="http://schemas.openxmlformats.org/officeDocument/2006/relationships/hyperlink" Target="http://www.jao.eu/sites/default/files/2024-01/EU%20HAR%202024%20with%20Annexes%20-%20for%20EU%20internal%20borders.pdf" TargetMode="External"/><Relationship Id="rId11" Type="http://schemas.openxmlformats.org/officeDocument/2006/relationships/hyperlink" Target="http://www.jao.eu/sites/default/files/2024-01/EU%20HAR%202024%20with%20Annexes%20-%20for%20EU%20internal%20borders.pdf" TargetMode="External"/><Relationship Id="rId24" Type="http://schemas.openxmlformats.org/officeDocument/2006/relationships/hyperlink" Target="http://www.jao.eu/sites/default/files/2024-01/EU%20HAR%202024%20with%20Annexes%20-%20for%20EU%20internal%20borders.pdf" TargetMode="External"/><Relationship Id="rId32" Type="http://schemas.openxmlformats.org/officeDocument/2006/relationships/hyperlink" Target="http://www.jao.eu/sites/default/files/2024-01/EU%20HAR%202024%20with%20Annexes%20-%20for%20EU%20internal%20borders.pdf" TargetMode="External"/><Relationship Id="rId37" Type="http://schemas.openxmlformats.org/officeDocument/2006/relationships/hyperlink" Target="http://www.jao.eu/sites/default/files/2024-01/EU%20HAR%202024%20with%20Annexes%20-%20for%20EU%20internal%20borders.pdf" TargetMode="External"/><Relationship Id="rId40" Type="http://schemas.openxmlformats.org/officeDocument/2006/relationships/hyperlink" Target="http://www.jao.eu/sites/default/files/2024-01/EU%20HAR%202024%20with%20Annexes%20-%20for%20EU%20internal%20borders.pdf" TargetMode="External"/><Relationship Id="rId45" Type="http://schemas.openxmlformats.org/officeDocument/2006/relationships/hyperlink" Target="http://www.jao.eu/sites/default/files/2024-01/EU%20HAR%202024%20with%20Annexes%20-%20for%20EU%20internal%20borders.pdf" TargetMode="External"/><Relationship Id="rId53" Type="http://schemas.openxmlformats.org/officeDocument/2006/relationships/hyperlink" Target="http://www.jao.eu/sites/default/files/2024-01/EU%20HAR%202024%20with%20Annexes%20-%20for%20EU%20internal%20borders.pdf" TargetMode="External"/><Relationship Id="rId58" Type="http://schemas.openxmlformats.org/officeDocument/2006/relationships/hyperlink" Target="http://www.jao.eu/sites/default/files/2024-01/EU%20HAR%202024%20with%20Annexes%20-%20for%20EU%20internal%20borders.pdf" TargetMode="External"/><Relationship Id="rId66" Type="http://schemas.openxmlformats.org/officeDocument/2006/relationships/hyperlink" Target="http://www.jao.eu/sites/default/files/2024-01/EU%20HAR%202024%20with%20Annexes%20-%20for%20EU%20internal%20borders.pdf" TargetMode="External"/><Relationship Id="rId74" Type="http://schemas.openxmlformats.org/officeDocument/2006/relationships/hyperlink" Target="http://www.jao.eu/sites/default/files/2024-01/EU%20HAR%202022%20with%20Annexes%20-%20for%20EU%20external%20borders.pdf" TargetMode="External"/><Relationship Id="rId5" Type="http://schemas.openxmlformats.org/officeDocument/2006/relationships/hyperlink" Target="http://www.jao.eu/sites/default/files/2024-01/EU%20HAR%202024%20with%20Annexes%20-%20for%20EU%20internal%20borders.pdf" TargetMode="External"/><Relationship Id="rId61" Type="http://schemas.openxmlformats.org/officeDocument/2006/relationships/hyperlink" Target="http://www.jao.eu/sites/default/files/2024-01/EU%20HAR%202024%20with%20Annexes%20-%20for%20EU%20internal%20borders.pdf" TargetMode="External"/><Relationship Id="rId19" Type="http://schemas.openxmlformats.org/officeDocument/2006/relationships/hyperlink" Target="http://www.jao.eu/sites/default/files/2024-01/EU%20HAR%202024%20with%20Annexes%20-%20for%20EU%20internal%20borders.pdf" TargetMode="External"/><Relationship Id="rId14" Type="http://schemas.openxmlformats.org/officeDocument/2006/relationships/hyperlink" Target="http://www.jao.eu/sites/default/files/2024-01/EU%20HAR%202024%20with%20Annexes%20-%20for%20EU%20internal%20borders.pdf" TargetMode="External"/><Relationship Id="rId22" Type="http://schemas.openxmlformats.org/officeDocument/2006/relationships/hyperlink" Target="http://www.jao.eu/sites/default/files/2024-01/EU%20HAR%202024%20with%20Annexes%20-%20for%20EU%20internal%20borders.pdf" TargetMode="External"/><Relationship Id="rId27" Type="http://schemas.openxmlformats.org/officeDocument/2006/relationships/hyperlink" Target="http://www.jao.eu/sites/default/files/2024-01/EU%20HAR%202024%20with%20Annexes%20-%20for%20EU%20internal%20borders.pdf" TargetMode="External"/><Relationship Id="rId30" Type="http://schemas.openxmlformats.org/officeDocument/2006/relationships/hyperlink" Target="http://www.jao.eu/sites/default/files/2024-01/EU%20HAR%202024%20with%20Annexes%20-%20for%20EU%20internal%20borders.pdf" TargetMode="External"/><Relationship Id="rId35" Type="http://schemas.openxmlformats.org/officeDocument/2006/relationships/hyperlink" Target="http://www.jao.eu/sites/default/files/2024-01/EU%20HAR%202024%20with%20Annexes%20-%20for%20EU%20internal%20borders.pdf" TargetMode="External"/><Relationship Id="rId43" Type="http://schemas.openxmlformats.org/officeDocument/2006/relationships/hyperlink" Target="http://www.jao.eu/sites/default/files/2024-01/EU%20HAR%202022%20with%20Annexes%20-%20for%20EU%20external%20borders.pdf" TargetMode="External"/><Relationship Id="rId48" Type="http://schemas.openxmlformats.org/officeDocument/2006/relationships/hyperlink" Target="http://www.jao.eu/sites/default/files/2024-01/EU%20HAR%202024%20with%20Annexes%20-%20for%20EU%20internal%20borders.pdf" TargetMode="External"/><Relationship Id="rId56" Type="http://schemas.openxmlformats.org/officeDocument/2006/relationships/hyperlink" Target="http://www.jao.eu/sites/default/files/2024-01/EU%20HAR%202024%20with%20Annexes%20-%20for%20EU%20internal%20borders.pdf" TargetMode="External"/><Relationship Id="rId64" Type="http://schemas.openxmlformats.org/officeDocument/2006/relationships/hyperlink" Target="http://www.jao.eu/sites/default/files/2024-01/EU%20HAR%202024%20with%20Annexes%20-%20for%20EU%20internal%20borders.pdf" TargetMode="External"/><Relationship Id="rId69" Type="http://schemas.openxmlformats.org/officeDocument/2006/relationships/hyperlink" Target="http://www.jao.eu/sites/default/files/2024-01/EU%20HAR%202024%20with%20Annexes%20-%20for%20EU%20internal%20borders.pdf" TargetMode="External"/><Relationship Id="rId77" Type="http://schemas.openxmlformats.org/officeDocument/2006/relationships/hyperlink" Target="http://www.jao.eu/sites/default/files/2024-01/EU%20HAR%202022%20with%20Annexes%20-%20for%20EU%20external%20borders.pdf" TargetMode="External"/><Relationship Id="rId8" Type="http://schemas.openxmlformats.org/officeDocument/2006/relationships/hyperlink" Target="http://www.jao.eu/sites/default/files/2024-01/EU%20HAR%202024%20with%20Annexes%20-%20for%20EU%20internal%20borders.pdf" TargetMode="External"/><Relationship Id="rId51" Type="http://schemas.openxmlformats.org/officeDocument/2006/relationships/hyperlink" Target="http://www.jao.eu/sites/default/files/2024-01/EU%20HAR%202024%20with%20Annexes%20-%20for%20EU%20internal%20borders.pdf" TargetMode="External"/><Relationship Id="rId72" Type="http://schemas.openxmlformats.org/officeDocument/2006/relationships/hyperlink" Target="http://www.jao.eu/sites/default/files/2024-01/EU%20HAR%202022%20with%20Annexes%20-%20for%20EU%20external%20borders.pdf" TargetMode="External"/><Relationship Id="rId3" Type="http://schemas.openxmlformats.org/officeDocument/2006/relationships/hyperlink" Target="http://www.jao.eu/sites/default/files/2024-01/EU%20HAR%202024%20with%20Annexes%20-%20for%20EU%20internal%20borders.pdf" TargetMode="External"/><Relationship Id="rId12" Type="http://schemas.openxmlformats.org/officeDocument/2006/relationships/hyperlink" Target="http://www.jao.eu/sites/default/files/2024-01/EU%20HAR%202024%20with%20Annexes%20-%20for%20EU%20internal%20borders.pdf" TargetMode="External"/><Relationship Id="rId17" Type="http://schemas.openxmlformats.org/officeDocument/2006/relationships/hyperlink" Target="http://www.jao.eu/sites/default/files/2024-01/EU%20HAR%202024%20with%20Annexes%20-%20for%20EU%20internal%20borders.pdf" TargetMode="External"/><Relationship Id="rId25" Type="http://schemas.openxmlformats.org/officeDocument/2006/relationships/hyperlink" Target="http://www.jao.eu/sites/default/files/2024-01/EU%20HAR%202024%20with%20Annexes%20-%20for%20EU%20internal%20borders.pdf" TargetMode="External"/><Relationship Id="rId33" Type="http://schemas.openxmlformats.org/officeDocument/2006/relationships/hyperlink" Target="http://www.jao.eu/sites/default/files/2024-01/EU%20HAR%202024%20with%20Annexes%20-%20for%20EU%20internal%20borders.pdf" TargetMode="External"/><Relationship Id="rId38" Type="http://schemas.openxmlformats.org/officeDocument/2006/relationships/hyperlink" Target="http://www.jao.eu/sites/default/files/2024-01/EU%20HAR%202024%20with%20Annexes%20-%20for%20EU%20internal%20borders.pdf" TargetMode="External"/><Relationship Id="rId46" Type="http://schemas.openxmlformats.org/officeDocument/2006/relationships/hyperlink" Target="http://www.jao.eu/sites/default/files/2024-01/EU%20HAR%202024%20with%20Annexes%20-%20for%20EU%20internal%20borders.pdf" TargetMode="External"/><Relationship Id="rId59" Type="http://schemas.openxmlformats.org/officeDocument/2006/relationships/hyperlink" Target="http://www.jao.eu/sites/default/files/2024-01/EU%20HAR%202024%20with%20Annexes%20-%20for%20EU%20internal%20borders.pdf" TargetMode="External"/><Relationship Id="rId67" Type="http://schemas.openxmlformats.org/officeDocument/2006/relationships/hyperlink" Target="http://www.jao.eu/sites/default/files/2024-01/EU%20HAR%202024%20with%20Annexes%20-%20for%20EU%20internal%20borders.pdf" TargetMode="External"/><Relationship Id="rId20" Type="http://schemas.openxmlformats.org/officeDocument/2006/relationships/hyperlink" Target="http://www.jao.eu/sites/default/files/2024-01/EU%20HAR%202024%20with%20Annexes%20-%20for%20EU%20internal%20borders.pdf" TargetMode="External"/><Relationship Id="rId41" Type="http://schemas.openxmlformats.org/officeDocument/2006/relationships/hyperlink" Target="http://www.jao.eu/sites/default/files/2024-01/EU%20HAR%202024%20with%20Annexes%20-%20for%20EU%20internal%20borders.pdf" TargetMode="External"/><Relationship Id="rId54" Type="http://schemas.openxmlformats.org/officeDocument/2006/relationships/hyperlink" Target="http://www.jao.eu/sites/default/files/2024-01/EU%20HAR%202024%20with%20Annexes%20-%20for%20EU%20internal%20borders.pdf" TargetMode="External"/><Relationship Id="rId62" Type="http://schemas.openxmlformats.org/officeDocument/2006/relationships/hyperlink" Target="http://www.jao.eu/sites/default/files/2024-01/EU%20HAR%202024%20with%20Annexes%20-%20for%20EU%20internal%20borders.pdf" TargetMode="External"/><Relationship Id="rId70" Type="http://schemas.openxmlformats.org/officeDocument/2006/relationships/hyperlink" Target="http://www.jao.eu/sites/default/files/2024-01/EU%20HAR%202024%20with%20Annexes%20-%20for%20EU%20internal%20borders.pdf" TargetMode="External"/><Relationship Id="rId75" Type="http://schemas.openxmlformats.org/officeDocument/2006/relationships/hyperlink" Target="http://www.jao.eu/sites/default/files/2024-01/EU%20HAR%202022%20with%20Annexes%20-%20for%20EU%20external%20borders.pdf" TargetMode="External"/><Relationship Id="rId1" Type="http://schemas.openxmlformats.org/officeDocument/2006/relationships/hyperlink" Target="http://www.jao.eu/sites/default/files/2024-01/EU%20HAR%202024%20with%20Annexes%20-%20for%20EU%20internal%20borders.pdf" TargetMode="External"/><Relationship Id="rId6" Type="http://schemas.openxmlformats.org/officeDocument/2006/relationships/hyperlink" Target="http://www.jao.eu/sites/default/files/2024-01/EU%20HAR%202024%20with%20Annexes%20-%20for%20EU%20internal%20borders.pdf" TargetMode="External"/><Relationship Id="rId15" Type="http://schemas.openxmlformats.org/officeDocument/2006/relationships/hyperlink" Target="http://www.jao.eu/sites/default/files/2024-01/EU%20HAR%202024%20with%20Annexes%20-%20for%20EU%20internal%20borders.pdf" TargetMode="External"/><Relationship Id="rId23" Type="http://schemas.openxmlformats.org/officeDocument/2006/relationships/hyperlink" Target="http://www.jao.eu/sites/default/files/2024-01/EU%20HAR%202024%20with%20Annexes%20-%20for%20EU%20internal%20borders.pdf" TargetMode="External"/><Relationship Id="rId28" Type="http://schemas.openxmlformats.org/officeDocument/2006/relationships/hyperlink" Target="http://www.jao.eu/sites/default/files/2024-01/EU%20HAR%202024%20with%20Annexes%20-%20for%20EU%20internal%20borders.pdf" TargetMode="External"/><Relationship Id="rId36" Type="http://schemas.openxmlformats.org/officeDocument/2006/relationships/hyperlink" Target="http://www.jao.eu/sites/default/files/2024-01/EU%20HAR%202024%20with%20Annexes%20-%20for%20EU%20internal%20borders.pdf" TargetMode="External"/><Relationship Id="rId49" Type="http://schemas.openxmlformats.org/officeDocument/2006/relationships/hyperlink" Target="http://www.jao.eu/sites/default/files/2024-01/EU%20HAR%202024%20with%20Annexes%20-%20for%20EU%20internal%20borders.pdf" TargetMode="External"/><Relationship Id="rId57" Type="http://schemas.openxmlformats.org/officeDocument/2006/relationships/hyperlink" Target="http://www.jao.eu/sites/default/files/2024-01/EU%20HAR%202024%20with%20Annexes%20-%20for%20EU%20internal%20borders.pdf" TargetMode="External"/><Relationship Id="rId10" Type="http://schemas.openxmlformats.org/officeDocument/2006/relationships/hyperlink" Target="http://www.jao.eu/sites/default/files/2024-01/EU%20HAR%202024%20with%20Annexes%20-%20for%20EU%20internal%20borders.pdf" TargetMode="External"/><Relationship Id="rId31" Type="http://schemas.openxmlformats.org/officeDocument/2006/relationships/hyperlink" Target="http://www.jao.eu/sites/default/files/2024-01/EU%20HAR%202024%20with%20Annexes%20-%20for%20EU%20internal%20borders.pdf" TargetMode="External"/><Relationship Id="rId44" Type="http://schemas.openxmlformats.org/officeDocument/2006/relationships/hyperlink" Target="http://www.jao.eu/sites/default/files/2024-01/EU%20HAR%202024%20with%20Annexes%20-%20for%20EU%20internal%20borders.pdf" TargetMode="External"/><Relationship Id="rId52" Type="http://schemas.openxmlformats.org/officeDocument/2006/relationships/hyperlink" Target="http://www.jao.eu/sites/default/files/2024-01/EU%20HAR%202024%20with%20Annexes%20-%20for%20EU%20internal%20borders.pdf" TargetMode="External"/><Relationship Id="rId60" Type="http://schemas.openxmlformats.org/officeDocument/2006/relationships/hyperlink" Target="http://www.jao.eu/sites/default/files/2024-01/EU%20HAR%202024%20with%20Annexes%20-%20for%20EU%20internal%20borders.pdf" TargetMode="External"/><Relationship Id="rId65" Type="http://schemas.openxmlformats.org/officeDocument/2006/relationships/hyperlink" Target="http://www.jao.eu/sites/default/files/2024-01/EU%20HAR%202024%20with%20Annexes%20-%20for%20EU%20internal%20borders.pdf" TargetMode="External"/><Relationship Id="rId73" Type="http://schemas.openxmlformats.org/officeDocument/2006/relationships/hyperlink" Target="http://www.jao.eu/sites/default/files/2024-01/EU%20HAR%202022%20with%20Annexes%20-%20for%20EU%20external%20borders.pdf" TargetMode="External"/><Relationship Id="rId78" Type="http://schemas.openxmlformats.org/officeDocument/2006/relationships/hyperlink" Target="http://www.jao.eu/sites/default/files/2024-01/EU%20HAR%202022%20with%20Annexes%20-%20for%20EU%20external%20borders.pdf" TargetMode="External"/><Relationship Id="rId4" Type="http://schemas.openxmlformats.org/officeDocument/2006/relationships/hyperlink" Target="http://www.jao.eu/sites/default/files/2024-01/EU%20HAR%202024%20with%20Annexes%20-%20for%20EU%20internal%20borders.pdf" TargetMode="External"/><Relationship Id="rId9" Type="http://schemas.openxmlformats.org/officeDocument/2006/relationships/hyperlink" Target="http://www.jao.eu/sites/default/files/2024-01/EU%20HAR%202024%20with%20Annexes%20-%20for%20EU%20internal%20borders.pdf" TargetMode="External"/><Relationship Id="rId13" Type="http://schemas.openxmlformats.org/officeDocument/2006/relationships/hyperlink" Target="http://www.jao.eu/sites/default/files/2024-01/EU%20HAR%202024%20with%20Annexes%20-%20for%20EU%20internal%20borders.pdf" TargetMode="External"/><Relationship Id="rId18" Type="http://schemas.openxmlformats.org/officeDocument/2006/relationships/hyperlink" Target="http://www.jao.eu/sites/default/files/2024-01/EU%20HAR%202024%20with%20Annexes%20-%20for%20EU%20internal%20borders.pdf" TargetMode="External"/><Relationship Id="rId39" Type="http://schemas.openxmlformats.org/officeDocument/2006/relationships/hyperlink" Target="http://www.jao.eu/sites/default/files/2024-01/EU%20HAR%202024%20with%20Annexes%20-%20for%20EU%20internal%20borders.pdf" TargetMode="External"/><Relationship Id="rId34" Type="http://schemas.openxmlformats.org/officeDocument/2006/relationships/hyperlink" Target="http://www.jao.eu/sites/default/files/2024-01/EU%20HAR%202024%20with%20Annexes%20-%20for%20EU%20internal%20borders.pdf" TargetMode="External"/><Relationship Id="rId50" Type="http://schemas.openxmlformats.org/officeDocument/2006/relationships/hyperlink" Target="http://www.jao.eu/sites/default/files/2024-01/EU%20HAR%202024%20with%20Annexes%20-%20for%20EU%20internal%20borders.pdf" TargetMode="External"/><Relationship Id="rId55" Type="http://schemas.openxmlformats.org/officeDocument/2006/relationships/hyperlink" Target="http://www.jao.eu/sites/default/files/2024-01/EU%20HAR%202024%20with%20Annexes%20-%20for%20EU%20internal%20borders.pdf" TargetMode="External"/><Relationship Id="rId76" Type="http://schemas.openxmlformats.org/officeDocument/2006/relationships/hyperlink" Target="http://www.jao.eu/sites/default/files/2024-01/EU%20HAR%202022%20with%20Annexes%20-%20for%20EU%20external%20borders.pdf" TargetMode="External"/><Relationship Id="rId7" Type="http://schemas.openxmlformats.org/officeDocument/2006/relationships/hyperlink" Target="http://www.jao.eu/sites/default/files/2024-01/EU%20HAR%202024%20with%20Annexes%20-%20for%20EU%20internal%20borders.pdf" TargetMode="External"/><Relationship Id="rId71" Type="http://schemas.openxmlformats.org/officeDocument/2006/relationships/hyperlink" Target="http://www.jao.eu/sites/default/files/2024-01/EU%20HAR%202024%20with%20Annexes%20-%20for%20EU%20internal%20borders.pdf" TargetMode="External"/><Relationship Id="rId2" Type="http://schemas.openxmlformats.org/officeDocument/2006/relationships/hyperlink" Target="http://www.jao.eu/sites/default/files/2024-01/EU%20HAR%202024%20with%20Annexes%20-%20for%20EU%20internal%20borders.pdf" TargetMode="External"/><Relationship Id="rId29" Type="http://schemas.openxmlformats.org/officeDocument/2006/relationships/hyperlink" Target="http://www.jao.eu/sites/default/files/2024-01/EU%20HAR%202024%20with%20Annexes%20-%20for%20EU%20internal%20border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D01E-1C23-4A45-B698-1B22B2A89230}">
  <dimension ref="B2:L83"/>
  <sheetViews>
    <sheetView tabSelected="1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M56" sqref="M56"/>
    </sheetView>
  </sheetViews>
  <sheetFormatPr defaultRowHeight="15" x14ac:dyDescent="0.25"/>
  <cols>
    <col min="2" max="2" width="27.85546875" bestFit="1" customWidth="1"/>
    <col min="3" max="11" width="13" customWidth="1"/>
    <col min="12" max="12" width="10.7109375" bestFit="1" customWidth="1"/>
  </cols>
  <sheetData>
    <row r="2" spans="2:11" ht="18.75" x14ac:dyDescent="0.25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</row>
    <row r="5" spans="2:11" ht="30" x14ac:dyDescent="0.25">
      <c r="B5" s="1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2:11" x14ac:dyDescent="0.25">
      <c r="B6" s="3" t="s">
        <v>11</v>
      </c>
      <c r="C6" s="43" t="s">
        <v>89</v>
      </c>
      <c r="D6" s="28"/>
      <c r="E6" s="28"/>
      <c r="F6" s="28"/>
      <c r="G6" s="43" t="s">
        <v>89</v>
      </c>
      <c r="H6" s="28"/>
      <c r="I6" s="28"/>
      <c r="J6" s="28"/>
      <c r="K6" s="33" t="str">
        <f>HYPERLINK("http://www.jao.eu/sites/default/files/2022-06/Regional%20Shadow%20Allocation%20Rules%20-%20from%20CORE%20FBMC%20go-live.pdf","Download")</f>
        <v>Download</v>
      </c>
    </row>
    <row r="7" spans="2:11" x14ac:dyDescent="0.25">
      <c r="B7" s="3" t="s">
        <v>12</v>
      </c>
      <c r="C7" s="43" t="s">
        <v>89</v>
      </c>
      <c r="D7" s="34"/>
      <c r="E7" s="28"/>
      <c r="F7" s="28"/>
      <c r="G7" s="43" t="s">
        <v>89</v>
      </c>
      <c r="H7" s="28"/>
      <c r="I7" s="28"/>
      <c r="J7" s="28"/>
      <c r="K7" s="33" t="str">
        <f>HYPERLINK("http://www.jao.eu/sites/default/files/2022-06/Regional%20Shadow%20Allocation%20Rules%20-%20from%20CORE%20FBMC%20go-live.pdf","Download")</f>
        <v>Download</v>
      </c>
    </row>
    <row r="8" spans="2:11" x14ac:dyDescent="0.25">
      <c r="B8" s="3" t="s">
        <v>13</v>
      </c>
      <c r="C8" s="43" t="s">
        <v>89</v>
      </c>
      <c r="D8" s="28"/>
      <c r="E8" s="28"/>
      <c r="F8" s="28"/>
      <c r="G8" s="43" t="s">
        <v>89</v>
      </c>
      <c r="H8" s="28"/>
      <c r="I8" s="28"/>
      <c r="J8" s="28"/>
      <c r="K8" s="33" t="str">
        <f>HYPERLINK("http://www.jao.eu/sites/default/files/2022-06/Regional%20Shadow%20Allocation%20Rules%20-%20from%20CORE%20FBMC%20go-live.pdf","Download")</f>
        <v>Download</v>
      </c>
    </row>
    <row r="9" spans="2:11" x14ac:dyDescent="0.25">
      <c r="B9" s="3" t="s">
        <v>14</v>
      </c>
      <c r="C9" s="43" t="s">
        <v>89</v>
      </c>
      <c r="D9" s="28"/>
      <c r="E9" s="28"/>
      <c r="F9" s="28"/>
      <c r="G9" s="43" t="s">
        <v>89</v>
      </c>
      <c r="H9" s="28"/>
      <c r="I9" s="28"/>
      <c r="J9" s="28"/>
      <c r="K9" s="35" t="str">
        <f>HYPERLINK("http://www.jao.eu/sites/default/files/2022-06/Shadow%20Allocation%20Rules%20-%20from%20CORE%20FBMC%20go-live.pdf","Download")</f>
        <v>Download</v>
      </c>
    </row>
    <row r="10" spans="2:11" x14ac:dyDescent="0.25">
      <c r="B10" s="3" t="s">
        <v>15</v>
      </c>
      <c r="C10" s="43" t="s">
        <v>89</v>
      </c>
      <c r="D10" s="28"/>
      <c r="E10" s="28"/>
      <c r="F10" s="28"/>
      <c r="G10" s="43" t="s">
        <v>89</v>
      </c>
      <c r="H10" s="28"/>
      <c r="I10" s="28"/>
      <c r="J10" s="28"/>
      <c r="K10" s="33" t="str">
        <f>HYPERLINK("http://www.jao.eu/sites/default/files/2022-06/Regional%20Shadow%20Allocation%20Rules%20-%20from%20CORE%20FBMC%20go-live.pdf","Download")</f>
        <v>Download</v>
      </c>
    </row>
    <row r="11" spans="2:11" x14ac:dyDescent="0.25">
      <c r="B11" s="3" t="s">
        <v>16</v>
      </c>
      <c r="C11" s="43" t="s">
        <v>89</v>
      </c>
      <c r="D11" s="28"/>
      <c r="E11" s="28"/>
      <c r="F11" s="28"/>
      <c r="G11" s="43" t="s">
        <v>89</v>
      </c>
      <c r="H11" s="28"/>
      <c r="I11" s="28"/>
      <c r="J11" s="28"/>
      <c r="K11" s="33" t="str">
        <f>HYPERLINK("http://www.jao.eu/sites/default/files/2022-06/Regional%20Shadow%20Allocation%20Rules%20-%20from%20CORE%20FBMC%20go-live.pdf","Download")</f>
        <v>Download</v>
      </c>
    </row>
    <row r="12" spans="2:11" x14ac:dyDescent="0.25">
      <c r="B12" s="3" t="s">
        <v>17</v>
      </c>
      <c r="C12" s="54" t="str">
        <f>HYPERLINK("http://www.jao.eu/sites/default/files/2024-08/Rules%20for%20Forward%20Capacity%20Allocation%20on%20the%20GB%20Belgian%20Border_Effective%20from%201%20January%202023_0.pdf","Download")</f>
        <v>Download</v>
      </c>
      <c r="D12" s="28"/>
      <c r="E12" s="54" t="str">
        <f>HYPERLINK("http://www.jao.eu/sites/default/files/2024-08/Rules%20for%20Forward%20Capacity%20Allocation%20on%20the%20GB%20Belgian%20Border_Effective%20from%201%20January%202023_0.pdf","Download")</f>
        <v>Download</v>
      </c>
      <c r="F12" s="54" t="str">
        <f>HYPERLINK("http://www.jao.eu/sites/default/files/2024-08/Rules%20for%20Forward%20Capacity%20Allocation%20on%20the%20GB%20Belgian%20Border_Effective%20from%201%20January%202023_0.pdf","Download")</f>
        <v>Download</v>
      </c>
      <c r="G12" s="54" t="str">
        <f>HYPERLINK("http://www.jao.eu/sites/default/files/2024-08/Rules%20for%20Forward%20Capacity%20Allocation%20on%20the%20GB%20Belgian%20Border_Effective%20from%201%20January%202023_0.pdf","Download")</f>
        <v>Download</v>
      </c>
      <c r="H12" s="28"/>
      <c r="I12" s="36" t="str">
        <f>HYPERLINK("http://www.jao.eu/sites/default/files/2024-08/Rules%20for%20Day-Ahead%20Capacity%20Allocation%20on%20the%20GB%20Belgian%20Border_Effective%20from%201%20January%202023.pdf","Download")</f>
        <v>Download</v>
      </c>
      <c r="J12" s="37" t="str">
        <f>HYPERLINK("http://www.jao.eu/sites/default/files/2024-08/Rules%20for%20Intraday%20Capacity%20Allocation%20on%20the%20GB%20Belgian%20Border_Effective%20from%201%20January%202023.pdf","Download")</f>
        <v>Download</v>
      </c>
      <c r="K12" s="38"/>
    </row>
    <row r="13" spans="2:11" x14ac:dyDescent="0.25">
      <c r="B13" s="3" t="s">
        <v>18</v>
      </c>
      <c r="C13" s="43" t="s">
        <v>89</v>
      </c>
      <c r="D13" s="28"/>
      <c r="E13" s="28"/>
      <c r="F13" s="28"/>
      <c r="G13" s="43" t="s">
        <v>89</v>
      </c>
      <c r="H13" s="28"/>
      <c r="I13" s="28"/>
      <c r="J13" s="28"/>
      <c r="K13" s="35" t="str">
        <f>HYPERLINK("http://www.jao.eu/sites/default/files/2022-06/Shadow%20Allocation%20Rules%20-%20from%20CORE%20FBMC%20go-live.pdf","Download")</f>
        <v>Download</v>
      </c>
    </row>
    <row r="14" spans="2:11" x14ac:dyDescent="0.25">
      <c r="B14" s="3" t="s">
        <v>19</v>
      </c>
      <c r="C14" s="43" t="s">
        <v>89</v>
      </c>
      <c r="D14" s="28"/>
      <c r="E14" s="28"/>
      <c r="F14" s="28"/>
      <c r="G14" s="43" t="s">
        <v>89</v>
      </c>
      <c r="H14" s="28"/>
      <c r="I14" s="28"/>
      <c r="J14" s="28"/>
      <c r="K14" s="35" t="str">
        <f>HYPERLINK("http://www.jao.eu/sites/default/files/2022-06/Shadow%20Allocation%20Rules%20-%20from%20CORE%20FBMC%20go-live.pdf","Download")</f>
        <v>Download</v>
      </c>
    </row>
    <row r="15" spans="2:11" x14ac:dyDescent="0.25">
      <c r="B15" s="3" t="s">
        <v>20</v>
      </c>
      <c r="C15" s="59" t="s">
        <v>89</v>
      </c>
      <c r="D15" s="28"/>
      <c r="E15" s="28"/>
      <c r="F15" s="28"/>
      <c r="G15" s="59" t="s">
        <v>89</v>
      </c>
      <c r="H15" s="28"/>
      <c r="I15" s="39" t="str">
        <f>HYPERLINK("http://www.jao.eu/sites/default/files/2023-12/BG-RS%20DAR_2024.pdf","Download")</f>
        <v>Download</v>
      </c>
      <c r="J15" s="28"/>
      <c r="K15" s="38"/>
    </row>
    <row r="16" spans="2:11" x14ac:dyDescent="0.25">
      <c r="B16" s="3" t="s">
        <v>21</v>
      </c>
      <c r="C16" s="55" t="str">
        <f>HYPERLINK("http://www.jao.eu/sites/default/files/2024-08/LT_CH_Auction_Rules_2023_clean_final.pdf","Download")</f>
        <v>Download</v>
      </c>
      <c r="D16" s="28"/>
      <c r="E16" s="28"/>
      <c r="F16" s="28"/>
      <c r="G16" s="55" t="str">
        <f>HYPERLINK("http://www.jao.eu/sites/default/files/2024-08/LT_CH_Auction_Rules_2023_clean_final.pdf","Download")</f>
        <v>Download</v>
      </c>
      <c r="H16" s="28"/>
      <c r="I16" s="58" t="str">
        <f>HYPERLINK("http://www.jao.eu/sites/default/files/2024-08/DailySWB_2023_clean_final.pdf","Download")</f>
        <v>Download</v>
      </c>
      <c r="J16" s="28"/>
      <c r="K16" s="38"/>
    </row>
    <row r="17" spans="2:11" x14ac:dyDescent="0.25">
      <c r="B17" s="3" t="s">
        <v>22</v>
      </c>
      <c r="C17" s="55" t="str">
        <f>HYPERLINK("http://www.jao.eu/sites/default/files/2024-08/LT_CH_Auction_Rules_2023_clean_final.pdf","Download")</f>
        <v>Download</v>
      </c>
      <c r="D17" s="28"/>
      <c r="E17" s="28"/>
      <c r="F17" s="28"/>
      <c r="G17" s="55" t="str">
        <f>HYPERLINK("http://www.jao.eu/sites/default/files/2024-08/LT_CH_Auction_Rules_2023_clean_final.pdf","Download")</f>
        <v>Download</v>
      </c>
      <c r="H17" s="28"/>
      <c r="I17" s="58" t="str">
        <f>HYPERLINK("http://www.jao.eu/sites/default/files/2024-08/DailySWB_2023_clean_final.pdf","Download")</f>
        <v>Download</v>
      </c>
      <c r="J17" s="28"/>
      <c r="K17" s="38"/>
    </row>
    <row r="18" spans="2:11" x14ac:dyDescent="0.25">
      <c r="B18" s="3" t="s">
        <v>23</v>
      </c>
      <c r="C18" s="55" t="str">
        <f>HYPERLINK("http://www.jao.eu/sites/default/files/2024-08/LT_CH_Auction_Rules_2023_clean_final.pdf","Download")</f>
        <v>Download</v>
      </c>
      <c r="D18" s="28"/>
      <c r="E18" s="28"/>
      <c r="F18" s="28"/>
      <c r="G18" s="55" t="str">
        <f>HYPERLINK("http://www.jao.eu/sites/default/files/2024-08/LT_CH_Auction_Rules_2023_clean_final.pdf","Download")</f>
        <v>Download</v>
      </c>
      <c r="H18" s="28"/>
      <c r="I18" s="58" t="str">
        <f>HYPERLINK("http://www.jao.eu/sites/default/files/2024-08/DailySWB_2023_clean_final.pdf","Download")</f>
        <v>Download</v>
      </c>
      <c r="J18" s="29" t="str">
        <f>HYPERLINK("http://www.jao.eu/sites/default/files/2024-08/Intraday_Rules_2023_CH-IT_clean_final.pdf","Download")</f>
        <v>Download</v>
      </c>
      <c r="K18" s="38"/>
    </row>
    <row r="19" spans="2:11" x14ac:dyDescent="0.25">
      <c r="B19" s="3" t="s">
        <v>24</v>
      </c>
      <c r="C19" s="55" t="str">
        <f>HYPERLINK("http://www.jao.eu/sites/default/files/2024-08/LT_CH_Auction_Rules_2023_clean_final.pdf","Download")</f>
        <v>Download</v>
      </c>
      <c r="D19" s="28"/>
      <c r="E19" s="28"/>
      <c r="F19" s="28"/>
      <c r="G19" s="55" t="str">
        <f>HYPERLINK("http://www.jao.eu/sites/default/files/2024-08/LT_CH_Auction_Rules_2023_clean_final.pdf","Download")</f>
        <v>Download</v>
      </c>
      <c r="H19" s="28"/>
      <c r="I19" s="58" t="str">
        <f>HYPERLINK("http://www.jao.eu/sites/default/files/2024-08/DailySWB_2023_clean_final.pdf","Download")</f>
        <v>Download</v>
      </c>
      <c r="J19" s="28"/>
      <c r="K19" s="38"/>
    </row>
    <row r="20" spans="2:11" x14ac:dyDescent="0.25">
      <c r="B20" s="3" t="s">
        <v>25</v>
      </c>
      <c r="C20" s="43" t="s">
        <v>89</v>
      </c>
      <c r="D20" s="28"/>
      <c r="E20" s="28"/>
      <c r="F20" s="28"/>
      <c r="G20" s="43" t="s">
        <v>89</v>
      </c>
      <c r="H20" s="28"/>
      <c r="I20" s="28"/>
      <c r="J20" s="28"/>
      <c r="K20" s="28"/>
    </row>
    <row r="21" spans="2:11" x14ac:dyDescent="0.25">
      <c r="B21" s="3" t="s">
        <v>26</v>
      </c>
      <c r="C21" s="43" t="s">
        <v>89</v>
      </c>
      <c r="D21" s="28"/>
      <c r="E21" s="28"/>
      <c r="F21" s="28"/>
      <c r="G21" s="43" t="s">
        <v>89</v>
      </c>
      <c r="H21" s="28"/>
      <c r="I21" s="28"/>
      <c r="J21" s="28"/>
      <c r="K21" s="28"/>
    </row>
    <row r="22" spans="2:11" x14ac:dyDescent="0.25">
      <c r="B22" s="3" t="s">
        <v>27</v>
      </c>
      <c r="C22" s="28"/>
      <c r="D22" s="28"/>
      <c r="E22" s="28"/>
      <c r="F22" s="28"/>
      <c r="G22" s="28"/>
      <c r="H22" s="28"/>
      <c r="I22" s="28"/>
      <c r="J22" s="28"/>
      <c r="K22" s="33" t="str">
        <f>HYPERLINK("http://www.jao.eu/sites/default/files/2022-06/Regional%20Shadow%20Allocation%20Rules%20-%20from%20CORE%20FBMC%20go-live.pdf","Download")</f>
        <v>Download</v>
      </c>
    </row>
    <row r="23" spans="2:11" x14ac:dyDescent="0.25">
      <c r="B23" s="3" t="s">
        <v>28</v>
      </c>
      <c r="C23" s="43" t="s">
        <v>89</v>
      </c>
      <c r="D23" s="28"/>
      <c r="E23" s="28"/>
      <c r="F23" s="28"/>
      <c r="G23" s="43" t="s">
        <v>89</v>
      </c>
      <c r="H23" s="28"/>
      <c r="I23" s="28"/>
      <c r="J23" s="28"/>
      <c r="K23" s="33" t="str">
        <f>HYPERLINK("http://www.jao.eu/sites/default/files/2022-06/Regional%20Shadow%20Allocation%20Rules%20-%20from%20CORE%20FBMC%20go-live.pdf","Download")</f>
        <v>Download</v>
      </c>
    </row>
    <row r="24" spans="2:11" x14ac:dyDescent="0.25">
      <c r="B24" s="3" t="s">
        <v>29</v>
      </c>
      <c r="C24" s="43" t="s">
        <v>89</v>
      </c>
      <c r="D24" s="28"/>
      <c r="E24" s="28"/>
      <c r="F24" s="28"/>
      <c r="G24" s="43" t="s">
        <v>89</v>
      </c>
      <c r="H24" s="28"/>
      <c r="I24" s="28"/>
      <c r="J24" s="28"/>
      <c r="K24" s="33" t="str">
        <f>HYPERLINK("http://www.jao.eu/sites/default/files/2022-06/Regional%20Shadow%20Allocation%20Rules%20-%20from%20CORE%20FBMC%20go-live.pdf","Download")</f>
        <v>Download</v>
      </c>
    </row>
    <row r="25" spans="2:11" x14ac:dyDescent="0.25">
      <c r="B25" s="3" t="s">
        <v>30</v>
      </c>
      <c r="C25" s="43" t="s">
        <v>89</v>
      </c>
      <c r="D25" s="28"/>
      <c r="E25" s="28"/>
      <c r="F25" s="28"/>
      <c r="G25" s="43" t="s">
        <v>89</v>
      </c>
      <c r="H25" s="28"/>
      <c r="I25" s="28"/>
      <c r="J25" s="28"/>
      <c r="K25" s="38"/>
    </row>
    <row r="26" spans="2:11" x14ac:dyDescent="0.25">
      <c r="B26" s="3" t="s">
        <v>31</v>
      </c>
      <c r="C26" s="43" t="s">
        <v>89</v>
      </c>
      <c r="D26" s="28"/>
      <c r="E26" s="28"/>
      <c r="F26" s="28"/>
      <c r="G26" s="43" t="s">
        <v>89</v>
      </c>
      <c r="H26" s="28"/>
      <c r="I26" s="28"/>
      <c r="J26" s="28"/>
      <c r="K26" s="35" t="str">
        <f>HYPERLINK("http://www.jao.eu/sites/default/files/2022-06/Shadow%20Allocation%20Rules%20-%20from%20CORE%20FBMC%20go-live.pdf","Download")</f>
        <v>Download</v>
      </c>
    </row>
    <row r="27" spans="2:11" x14ac:dyDescent="0.25">
      <c r="B27" s="3" t="s">
        <v>32</v>
      </c>
      <c r="C27" s="43" t="s">
        <v>89</v>
      </c>
      <c r="D27" s="28"/>
      <c r="E27" s="28"/>
      <c r="F27" s="28"/>
      <c r="G27" s="43" t="s">
        <v>89</v>
      </c>
      <c r="H27" s="28"/>
      <c r="I27" s="28"/>
      <c r="J27" s="28"/>
      <c r="K27" s="35" t="str">
        <f>HYPERLINK("http://www.jao.eu/sites/default/files/2022-06/Shadow%20Allocation%20Rules%20-%20from%20CORE%20FBMC%20go-live.pdf","Download")</f>
        <v>Download</v>
      </c>
    </row>
    <row r="28" spans="2:11" x14ac:dyDescent="0.25">
      <c r="B28" s="3" t="s">
        <v>33</v>
      </c>
      <c r="C28" s="43" t="s">
        <v>89</v>
      </c>
      <c r="D28" s="28"/>
      <c r="E28" s="28"/>
      <c r="F28" s="28"/>
      <c r="G28" s="43" t="s">
        <v>89</v>
      </c>
      <c r="H28" s="28"/>
      <c r="I28" s="28"/>
      <c r="J28" s="28"/>
      <c r="K28" s="33" t="str">
        <f>HYPERLINK("http://www.jao.eu/sites/default/files/2022-06/Regional%20Shadow%20Allocation%20Rules%20-%20from%20CORE%20FBMC%20go-live.pdf","Download")</f>
        <v>Download</v>
      </c>
    </row>
    <row r="29" spans="2:11" x14ac:dyDescent="0.25">
      <c r="B29" s="3" t="s">
        <v>34</v>
      </c>
      <c r="C29" s="43" t="s">
        <v>89</v>
      </c>
      <c r="D29" s="28"/>
      <c r="E29" s="28"/>
      <c r="F29" s="28"/>
      <c r="G29" s="43" t="s">
        <v>89</v>
      </c>
      <c r="H29" s="28"/>
      <c r="I29" s="28"/>
      <c r="J29" s="28"/>
      <c r="K29" s="33" t="str">
        <f>HYPERLINK("http://www.jao.eu/sites/default/files/2022-06/Regional%20Shadow%20Allocation%20Rules%20-%20from%20CORE%20FBMC%20go-live.pdf","Download")</f>
        <v>Download</v>
      </c>
    </row>
    <row r="30" spans="2:11" x14ac:dyDescent="0.25">
      <c r="B30" s="3" t="s">
        <v>35</v>
      </c>
      <c r="C30" s="43" t="s">
        <v>89</v>
      </c>
      <c r="D30" s="28"/>
      <c r="E30" s="28"/>
      <c r="F30" s="28"/>
      <c r="G30" s="43" t="s">
        <v>89</v>
      </c>
      <c r="H30" s="28"/>
      <c r="I30" s="28"/>
      <c r="J30" s="28"/>
      <c r="K30" s="33" t="str">
        <f>HYPERLINK("http://www.jao.eu/sites/default/files/2022-06/Regional%20Shadow%20Allocation%20Rules%20-%20from%20CORE%20FBMC%20go-live.pdf","Download")</f>
        <v>Download</v>
      </c>
    </row>
    <row r="31" spans="2:11" x14ac:dyDescent="0.25">
      <c r="B31" s="3" t="s">
        <v>36</v>
      </c>
      <c r="C31" s="43" t="s">
        <v>89</v>
      </c>
      <c r="D31" s="28"/>
      <c r="E31" s="28"/>
      <c r="F31" s="28"/>
      <c r="G31" s="43" t="s">
        <v>89</v>
      </c>
      <c r="H31" s="28"/>
      <c r="I31" s="28"/>
      <c r="J31" s="28"/>
      <c r="K31" s="33" t="str">
        <f>HYPERLINK("http://www.jao.eu/sites/default/files/2022-06/Regional%20Shadow%20Allocation%20Rules%20-%20from%20CORE%20FBMC%20go-live.pdf","Download")</f>
        <v>Download</v>
      </c>
    </row>
    <row r="32" spans="2:11" x14ac:dyDescent="0.25">
      <c r="B32" s="3" t="s">
        <v>37</v>
      </c>
      <c r="C32" s="43" t="s">
        <v>89</v>
      </c>
      <c r="D32" s="28"/>
      <c r="E32" s="28"/>
      <c r="F32" s="28"/>
      <c r="G32" s="43" t="s">
        <v>89</v>
      </c>
      <c r="H32" s="28"/>
      <c r="I32" s="28"/>
      <c r="J32" s="28"/>
      <c r="K32" s="35" t="str">
        <f>HYPERLINK("http://www.jao.eu/sites/default/files/2022-06/Shadow%20Allocation%20Rules%20-%20from%20CORE%20FBMC%20go-live.pdf","Download")</f>
        <v>Download</v>
      </c>
    </row>
    <row r="33" spans="2:11" x14ac:dyDescent="0.25">
      <c r="B33" s="3" t="s">
        <v>38</v>
      </c>
      <c r="C33" s="43" t="s">
        <v>89</v>
      </c>
      <c r="D33" s="28"/>
      <c r="E33" s="28"/>
      <c r="F33" s="43" t="s">
        <v>89</v>
      </c>
      <c r="G33" s="43" t="s">
        <v>89</v>
      </c>
      <c r="H33" s="28"/>
      <c r="I33" s="28"/>
      <c r="J33" s="28"/>
      <c r="K33" s="38"/>
    </row>
    <row r="34" spans="2:11" x14ac:dyDescent="0.25">
      <c r="B34" s="3" t="s">
        <v>39</v>
      </c>
      <c r="C34" s="43" t="s">
        <v>89</v>
      </c>
      <c r="D34" s="28"/>
      <c r="E34" s="28"/>
      <c r="F34" s="38"/>
      <c r="G34" s="43" t="s">
        <v>89</v>
      </c>
      <c r="H34" s="28"/>
      <c r="I34" s="28"/>
      <c r="J34" s="28"/>
      <c r="K34" s="35" t="str">
        <f>HYPERLINK("http://www.jao.eu/sites/default/files/2022-06/Shadow%20Allocation%20Rules%20-%20from%20CORE%20FBMC%20go-live.pdf","Download")</f>
        <v>Download</v>
      </c>
    </row>
    <row r="35" spans="2:11" x14ac:dyDescent="0.25">
      <c r="B35" s="3" t="s">
        <v>40</v>
      </c>
      <c r="C35" s="43" t="s">
        <v>89</v>
      </c>
      <c r="D35" s="28"/>
      <c r="E35" s="28"/>
      <c r="F35" s="43" t="s">
        <v>89</v>
      </c>
      <c r="G35" s="43" t="s">
        <v>89</v>
      </c>
      <c r="H35" s="28"/>
      <c r="I35" s="28"/>
      <c r="J35" s="28"/>
      <c r="K35" s="38"/>
    </row>
    <row r="36" spans="2:11" x14ac:dyDescent="0.25">
      <c r="B36" s="3" t="s">
        <v>41</v>
      </c>
      <c r="C36" s="43" t="s">
        <v>89</v>
      </c>
      <c r="D36" s="28"/>
      <c r="E36" s="28"/>
      <c r="F36" s="28"/>
      <c r="G36" s="43" t="s">
        <v>89</v>
      </c>
      <c r="H36" s="28"/>
      <c r="I36" s="28"/>
      <c r="J36" s="28"/>
      <c r="K36" s="35" t="str">
        <f>HYPERLINK("http://www.jao.eu/sites/default/files/2022-06/Shadow%20Allocation%20Rules%20-%20from%20CORE%20FBMC%20go-live.pdf","Download")</f>
        <v>Download</v>
      </c>
    </row>
    <row r="37" spans="2:11" x14ac:dyDescent="0.25">
      <c r="B37" s="3" t="s">
        <v>42</v>
      </c>
      <c r="C37" s="30" t="str">
        <f>HYPERLINK("http://www.jao.eu/sites/default/files/2023-08/Viking_Link_Access_Rules_LT%202024.pdf","Download")</f>
        <v>Download</v>
      </c>
      <c r="D37" s="28"/>
      <c r="E37" s="28"/>
      <c r="F37" s="28"/>
      <c r="G37" s="30" t="str">
        <f>HYPERLINK("http://www.jao.eu/sites/default/files/2023-08/Viking_Link_Access_Rules_LT%202024.pdf","Download")</f>
        <v>Download</v>
      </c>
      <c r="H37" s="28"/>
      <c r="I37" s="48" t="str">
        <f>HYPERLINK("http://www.jao.eu/sites/default/files/2023-08/Viking_Link_Access_Rules_DA%202024.pdf","Download")</f>
        <v>Download</v>
      </c>
      <c r="J37" s="50" t="str">
        <f>HYPERLINK("http://www.jao.eu/sites/default/files/2023-08/Viking_Link_Access_Rules_ID%202024.pdf","Download")</f>
        <v>Download</v>
      </c>
      <c r="K37" s="38"/>
    </row>
    <row r="38" spans="2:11" x14ac:dyDescent="0.25">
      <c r="B38" s="3" t="s">
        <v>88</v>
      </c>
      <c r="C38" s="32" t="str">
        <f>HYPERLINK("http://www.jao.eu/sites/default/files/2023-10/ElecLink%20Long%20Term%20Allocation%20Rules_0.pdf","Download")</f>
        <v>Download</v>
      </c>
      <c r="D38" s="28"/>
      <c r="E38" s="28"/>
      <c r="F38" s="28"/>
      <c r="G38" s="32" t="str">
        <f>HYPERLINK("http://www.jao.eu/sites/default/files/2023-10/ElecLink%20Long%20Term%20Allocation%20Rules_0.pdf","Download")</f>
        <v>Download</v>
      </c>
      <c r="H38" s="28"/>
      <c r="I38" s="40" t="str">
        <f>HYPERLINK("http://www.jao.eu/sites/default/files/2023-10/ElecLink%20Day%20Ahead%20Allocation%20Rules_0.pdf","Download")</f>
        <v>Download</v>
      </c>
      <c r="J38" s="52" t="str">
        <f>HYPERLINK("http://www.jao.eu/sites/default/files/2023-10/ElecLink%20Intraday%20Allocation%20Rules_0.pdf","Download")</f>
        <v>Download</v>
      </c>
      <c r="K38" s="38"/>
    </row>
    <row r="39" spans="2:11" x14ac:dyDescent="0.25">
      <c r="B39" s="3" t="s">
        <v>43</v>
      </c>
      <c r="C39" s="53" t="str">
        <f>HYPERLINK("http://www.jao.eu/sites/default/files/2023-06/IFA-IFA2%20LT_Access%20Rules.pdf","Download")</f>
        <v>Download</v>
      </c>
      <c r="D39" s="28"/>
      <c r="E39" s="53" t="str">
        <f t="shared" ref="E39:H40" si="0">HYPERLINK("http://www.jao.eu/sites/default/files/2023-06/IFA-IFA2%20LT_Access%20Rules.pdf","Download")</f>
        <v>Download</v>
      </c>
      <c r="F39" s="53" t="str">
        <f t="shared" si="0"/>
        <v>Download</v>
      </c>
      <c r="G39" s="53" t="str">
        <f t="shared" si="0"/>
        <v>Download</v>
      </c>
      <c r="H39" s="53" t="str">
        <f t="shared" si="0"/>
        <v>Download</v>
      </c>
      <c r="I39" s="41" t="str">
        <f>HYPERLINK("http://www.jao.eu/sites/default/files/2023-06/IFA-IFA2%20DA_Access%20Rules.pdf","Download")</f>
        <v>Download</v>
      </c>
      <c r="J39" s="42" t="str">
        <f>HYPERLINK("http://www.jao.eu/sites/default/files/2023-06/IFA-IFA2%20ID%20Access%20Rules.pdf","Download")</f>
        <v>Download</v>
      </c>
      <c r="K39" s="38"/>
    </row>
    <row r="40" spans="2:11" x14ac:dyDescent="0.25">
      <c r="B40" s="3" t="s">
        <v>44</v>
      </c>
      <c r="C40" s="53" t="str">
        <f>HYPERLINK("http://www.jao.eu/sites/default/files/2023-06/IFA-IFA2%20LT_Access%20Rules.pdf","Download")</f>
        <v>Download</v>
      </c>
      <c r="D40" s="28"/>
      <c r="E40" s="53" t="str">
        <f t="shared" si="0"/>
        <v>Download</v>
      </c>
      <c r="F40" s="53" t="str">
        <f t="shared" si="0"/>
        <v>Download</v>
      </c>
      <c r="G40" s="53" t="str">
        <f t="shared" si="0"/>
        <v>Download</v>
      </c>
      <c r="H40" s="53" t="str">
        <f t="shared" si="0"/>
        <v>Download</v>
      </c>
      <c r="I40" s="41" t="str">
        <f>HYPERLINK("http://www.jao.eu/sites/default/files/2023-06/IFA-IFA2%20DA_Access%20Rules.pdf","Download")</f>
        <v>Download</v>
      </c>
      <c r="J40" s="42" t="str">
        <f>HYPERLINK("http://www.jao.eu/sites/default/files/2023-06/IFA-IFA2%20ID%20Access%20Rules.pdf","Download")</f>
        <v>Download</v>
      </c>
      <c r="K40" s="38"/>
    </row>
    <row r="41" spans="2:11" x14ac:dyDescent="0.25">
      <c r="B41" s="3" t="s">
        <v>45</v>
      </c>
      <c r="C41" s="43" t="s">
        <v>89</v>
      </c>
      <c r="D41" s="28"/>
      <c r="E41" s="28"/>
      <c r="F41" s="28"/>
      <c r="G41" s="43" t="s">
        <v>89</v>
      </c>
      <c r="H41" s="28"/>
      <c r="I41" s="28"/>
      <c r="J41" s="28"/>
      <c r="K41" s="35" t="str">
        <f>HYPERLINK("http://www.jao.eu/sites/default/files/2022-06/Shadow%20Allocation%20Rules%20-%20from%20CORE%20FBMC%20go-live.pdf","Download")</f>
        <v>Download</v>
      </c>
    </row>
    <row r="42" spans="2:11" x14ac:dyDescent="0.25">
      <c r="B42" s="3" t="s">
        <v>46</v>
      </c>
      <c r="C42" s="43" t="s">
        <v>89</v>
      </c>
      <c r="D42" s="28"/>
      <c r="E42" s="28"/>
      <c r="F42" s="28"/>
      <c r="G42" s="43" t="s">
        <v>89</v>
      </c>
      <c r="H42" s="28"/>
      <c r="I42" s="28"/>
      <c r="J42" s="28"/>
      <c r="K42" s="33" t="str">
        <f>HYPERLINK("http://www.jao.eu/sites/default/files/2022-06/Regional%20Shadow%20Allocation%20Rules%20-%20from%20CORE%20FBMC%20go-live.pdf","Download")</f>
        <v>Download</v>
      </c>
    </row>
    <row r="43" spans="2:11" x14ac:dyDescent="0.25">
      <c r="B43" s="3" t="s">
        <v>47</v>
      </c>
      <c r="C43" s="59" t="s">
        <v>89</v>
      </c>
      <c r="D43" s="28"/>
      <c r="E43" s="28"/>
      <c r="F43" s="28"/>
      <c r="G43" s="59" t="s">
        <v>89</v>
      </c>
      <c r="H43" s="28"/>
      <c r="I43" s="31" t="str">
        <f>HYPERLINK("http://www.jao.eu/sites/default/files/2023-12/HR-RS_DAR_2024.pdf","Download")</f>
        <v>Download</v>
      </c>
      <c r="J43" s="28"/>
      <c r="K43" s="38"/>
    </row>
    <row r="44" spans="2:11" x14ac:dyDescent="0.25">
      <c r="B44" s="3" t="s">
        <v>48</v>
      </c>
      <c r="C44" s="43" t="s">
        <v>89</v>
      </c>
      <c r="D44" s="28"/>
      <c r="E44" s="28"/>
      <c r="F44" s="28"/>
      <c r="G44" s="43" t="s">
        <v>89</v>
      </c>
      <c r="H44" s="28"/>
      <c r="I44" s="28"/>
      <c r="J44" s="28"/>
      <c r="K44" s="33" t="str">
        <f>HYPERLINK("http://www.jao.eu/sites/default/files/2022-06/Regional%20Shadow%20Allocation%20Rules%20-%20from%20CORE%20FBMC%20go-live.pdf","Download")</f>
        <v>Download</v>
      </c>
    </row>
    <row r="45" spans="2:11" x14ac:dyDescent="0.25">
      <c r="B45" s="3" t="s">
        <v>49</v>
      </c>
      <c r="C45" s="43" t="s">
        <v>89</v>
      </c>
      <c r="D45" s="28"/>
      <c r="E45" s="28"/>
      <c r="F45" s="28"/>
      <c r="G45" s="43" t="s">
        <v>89</v>
      </c>
      <c r="H45" s="28"/>
      <c r="I45" s="28"/>
      <c r="J45" s="28"/>
      <c r="K45" s="33" t="str">
        <f>HYPERLINK("http://www.jao.eu/sites/default/files/2022-06/Regional%20Shadow%20Allocation%20Rules%20-%20from%20CORE%20FBMC%20go-live.pdf","Download")</f>
        <v>Download</v>
      </c>
    </row>
    <row r="46" spans="2:11" x14ac:dyDescent="0.25">
      <c r="B46" s="3" t="s">
        <v>50</v>
      </c>
      <c r="C46" s="43" t="s">
        <v>89</v>
      </c>
      <c r="D46" s="28"/>
      <c r="E46" s="28"/>
      <c r="F46" s="28"/>
      <c r="G46" s="43" t="s">
        <v>89</v>
      </c>
      <c r="H46" s="28"/>
      <c r="I46" s="28"/>
      <c r="J46" s="28"/>
      <c r="K46" s="33" t="str">
        <f>HYPERLINK("http://www.jao.eu/sites/default/files/2022-06/Regional%20Shadow%20Allocation%20Rules%20-%20from%20CORE%20FBMC%20go-live.pdf","Download")</f>
        <v>Download</v>
      </c>
    </row>
    <row r="47" spans="2:11" x14ac:dyDescent="0.25">
      <c r="B47" s="3" t="s">
        <v>51</v>
      </c>
      <c r="C47" s="59" t="s">
        <v>89</v>
      </c>
      <c r="D47" s="28"/>
      <c r="E47" s="28"/>
      <c r="F47" s="28"/>
      <c r="G47" s="59" t="s">
        <v>89</v>
      </c>
      <c r="H47" s="28"/>
      <c r="I47" s="44" t="str">
        <f>HYPERLINK("http://www.jao.eu/sites/default/files/2023-12/1701961692077hu-rs_dar_2024.pdf","Download")</f>
        <v>Download</v>
      </c>
      <c r="J47" s="28"/>
      <c r="K47" s="28"/>
    </row>
    <row r="48" spans="2:11" x14ac:dyDescent="0.25">
      <c r="B48" s="3" t="s">
        <v>52</v>
      </c>
      <c r="C48" s="43" t="s">
        <v>89</v>
      </c>
      <c r="D48" s="28"/>
      <c r="E48" s="28"/>
      <c r="F48" s="28"/>
      <c r="G48" s="43" t="s">
        <v>89</v>
      </c>
      <c r="H48" s="28"/>
      <c r="I48" s="28"/>
      <c r="J48" s="28"/>
      <c r="K48" s="33" t="str">
        <f>HYPERLINK("http://www.jao.eu/sites/default/files/2022-06/Regional%20Shadow%20Allocation%20Rules%20-%20from%20CORE%20FBMC%20go-live.pdf","Download")</f>
        <v>Download</v>
      </c>
    </row>
    <row r="49" spans="2:12" x14ac:dyDescent="0.25">
      <c r="B49" s="3" t="s">
        <v>53</v>
      </c>
      <c r="C49" s="28"/>
      <c r="D49" s="28"/>
      <c r="E49" s="28"/>
      <c r="F49" s="28"/>
      <c r="G49" s="28"/>
      <c r="H49" s="28"/>
      <c r="I49" s="28"/>
      <c r="J49" s="28"/>
      <c r="K49" s="35" t="str">
        <f>HYPERLINK("http://www.jao.eu/sites/default/files/2022-06/Shadow%20Allocation%20Rules%20-%20from%20CORE%20FBMC%20go-live.pdf","Download")</f>
        <v>Download</v>
      </c>
    </row>
    <row r="50" spans="2:12" x14ac:dyDescent="0.25">
      <c r="B50" s="3" t="s">
        <v>54</v>
      </c>
      <c r="C50" s="28"/>
      <c r="D50" s="28"/>
      <c r="E50" s="28"/>
      <c r="F50" s="28"/>
      <c r="G50" s="28"/>
      <c r="H50" s="28"/>
      <c r="I50" s="28"/>
      <c r="J50" s="28"/>
      <c r="K50" s="35" t="str">
        <f>HYPERLINK("http://www.jao.eu/sites/default/files/2022-06/Shadow%20Allocation%20Rules%20-%20from%20CORE%20FBMC%20go-live.pdf","Download")</f>
        <v>Download</v>
      </c>
    </row>
    <row r="51" spans="2:12" x14ac:dyDescent="0.25">
      <c r="B51" s="3" t="s">
        <v>55</v>
      </c>
      <c r="C51" s="43" t="s">
        <v>89</v>
      </c>
      <c r="D51" s="38"/>
      <c r="E51" s="38"/>
      <c r="F51" s="38"/>
      <c r="G51" s="43" t="s">
        <v>89</v>
      </c>
      <c r="H51" s="28"/>
      <c r="I51" s="28"/>
      <c r="J51" s="28"/>
      <c r="K51" s="33" t="str">
        <f>HYPERLINK("http://www.jao.eu/sites/default/files/2022-06/Regional%20Shadow%20Allocation%20Rules%20-%20from%20CORE%20FBMC%20go-live.pdf","Download")</f>
        <v>Download</v>
      </c>
    </row>
    <row r="52" spans="2:12" x14ac:dyDescent="0.25">
      <c r="B52" s="3" t="s">
        <v>56</v>
      </c>
      <c r="C52" s="43" t="s">
        <v>89</v>
      </c>
      <c r="D52" s="38"/>
      <c r="E52" s="38"/>
      <c r="F52" s="38"/>
      <c r="G52" s="43" t="s">
        <v>89</v>
      </c>
      <c r="H52" s="28"/>
      <c r="I52" s="28"/>
      <c r="J52" s="28"/>
      <c r="K52" s="35" t="str">
        <f>HYPERLINK("http://www.jao.eu/sites/default/files/2022-06/Shadow%20Allocation%20Rules%20-%20from%20CORE%20FBMC%20go-live.pdf","Download")</f>
        <v>Download</v>
      </c>
    </row>
    <row r="53" spans="2:12" x14ac:dyDescent="0.25">
      <c r="B53" s="4" t="s">
        <v>57</v>
      </c>
      <c r="C53" s="43" t="s">
        <v>89</v>
      </c>
      <c r="D53" s="38"/>
      <c r="E53" s="38"/>
      <c r="F53" s="38"/>
      <c r="G53" s="43" t="s">
        <v>89</v>
      </c>
      <c r="H53" s="28"/>
      <c r="I53" s="28"/>
      <c r="J53" s="28"/>
      <c r="K53" s="33" t="str">
        <f>HYPERLINK("http://www.jao.eu/sites/default/files/2022-06/Regional%20Shadow%20Allocation%20Rules%20-%20from%20CORE%20FBMC%20go-live.pdf","Download")</f>
        <v>Download</v>
      </c>
    </row>
    <row r="54" spans="2:12" x14ac:dyDescent="0.25">
      <c r="B54" s="5" t="s">
        <v>58</v>
      </c>
      <c r="C54" s="43" t="s">
        <v>89</v>
      </c>
      <c r="D54" s="38"/>
      <c r="E54" s="38"/>
      <c r="F54" s="38"/>
      <c r="G54" s="43" t="s">
        <v>89</v>
      </c>
      <c r="H54" s="28"/>
      <c r="I54" s="28"/>
      <c r="J54" s="28"/>
      <c r="K54" s="45"/>
    </row>
    <row r="55" spans="2:12" x14ac:dyDescent="0.25">
      <c r="B55" s="3" t="s">
        <v>59</v>
      </c>
      <c r="C55" s="28"/>
      <c r="D55" s="28"/>
      <c r="E55" s="28"/>
      <c r="F55" s="28"/>
      <c r="G55" s="28"/>
      <c r="H55" s="28"/>
      <c r="I55" s="46" t="str">
        <f>HYPERLINK("http://www.jao.eu/sites/default/files/2023-12/1701694940506ukraine-dar_nra_approved.pdf","Download")</f>
        <v>Download</v>
      </c>
      <c r="J55" s="28"/>
      <c r="K55" s="38"/>
    </row>
    <row r="56" spans="2:12" x14ac:dyDescent="0.25">
      <c r="B56" s="3" t="s">
        <v>60</v>
      </c>
      <c r="C56" s="28"/>
      <c r="D56" s="28"/>
      <c r="E56" s="28"/>
      <c r="F56" s="28"/>
      <c r="G56" s="28"/>
      <c r="H56" s="28"/>
      <c r="I56" s="46" t="str">
        <f>HYPERLINK("http://www.jao.eu/sites/default/files/2023-12/1701694940506ukraine-dar_nra_approved.pdf","Download")</f>
        <v>Download</v>
      </c>
      <c r="J56" s="28"/>
      <c r="K56" s="38"/>
    </row>
    <row r="57" spans="2:12" x14ac:dyDescent="0.25">
      <c r="B57" s="3" t="s">
        <v>61</v>
      </c>
      <c r="C57" s="28"/>
      <c r="D57" s="28"/>
      <c r="E57" s="28"/>
      <c r="F57" s="28"/>
      <c r="G57" s="28"/>
      <c r="H57" s="28"/>
      <c r="I57" s="46" t="str">
        <f>HYPERLINK("http://www.jao.eu/sites/default/files/2023-12/1701694940506ukraine-dar_nra_approved.pdf","Download")</f>
        <v>Download</v>
      </c>
      <c r="J57" s="28"/>
      <c r="K57" s="38"/>
    </row>
    <row r="58" spans="2:12" x14ac:dyDescent="0.25">
      <c r="B58" s="3" t="s">
        <v>92</v>
      </c>
      <c r="C58" s="59" t="s">
        <v>89</v>
      </c>
      <c r="D58" s="28"/>
      <c r="E58" s="28"/>
      <c r="F58" s="28"/>
      <c r="G58" s="59" t="s">
        <v>89</v>
      </c>
      <c r="H58" s="28"/>
      <c r="I58" s="28"/>
      <c r="J58" s="28"/>
      <c r="K58" s="28"/>
    </row>
    <row r="60" spans="2:12" x14ac:dyDescent="0.25">
      <c r="B60" s="6" t="s">
        <v>62</v>
      </c>
      <c r="C60" s="67" t="s">
        <v>63</v>
      </c>
      <c r="D60" s="67"/>
      <c r="E60" s="67"/>
      <c r="F60" s="67"/>
      <c r="G60" s="67"/>
      <c r="H60" s="67"/>
      <c r="I60" s="67"/>
      <c r="J60" s="67"/>
      <c r="K60" s="67"/>
      <c r="L60" s="7" t="s">
        <v>64</v>
      </c>
    </row>
    <row r="61" spans="2:12" x14ac:dyDescent="0.25">
      <c r="B61" s="8"/>
      <c r="C61" s="65" t="s">
        <v>90</v>
      </c>
      <c r="D61" s="65"/>
      <c r="E61" s="65"/>
      <c r="F61" s="65"/>
      <c r="G61" s="65"/>
      <c r="H61" s="65"/>
      <c r="I61" s="65"/>
      <c r="J61" s="65"/>
      <c r="K61" s="65"/>
      <c r="L61" s="9" t="s">
        <v>65</v>
      </c>
    </row>
    <row r="62" spans="2:12" x14ac:dyDescent="0.25">
      <c r="B62" s="56"/>
      <c r="C62" s="65" t="s">
        <v>91</v>
      </c>
      <c r="D62" s="65"/>
      <c r="E62" s="65"/>
      <c r="F62" s="65"/>
      <c r="G62" s="65"/>
      <c r="H62" s="65"/>
      <c r="I62" s="65"/>
      <c r="J62" s="65"/>
      <c r="K62" s="65"/>
      <c r="L62" s="9" t="s">
        <v>65</v>
      </c>
    </row>
    <row r="63" spans="2:12" x14ac:dyDescent="0.25">
      <c r="B63" s="10"/>
      <c r="C63" s="65" t="s">
        <v>66</v>
      </c>
      <c r="D63" s="65"/>
      <c r="E63" s="65"/>
      <c r="F63" s="65"/>
      <c r="G63" s="65"/>
      <c r="H63" s="68"/>
      <c r="I63" s="68"/>
      <c r="J63" s="68"/>
      <c r="K63" s="68"/>
      <c r="L63" s="9" t="s">
        <v>65</v>
      </c>
    </row>
    <row r="64" spans="2:12" x14ac:dyDescent="0.25">
      <c r="B64" s="11"/>
      <c r="C64" s="62" t="s">
        <v>83</v>
      </c>
      <c r="D64" s="63"/>
      <c r="E64" s="63"/>
      <c r="F64" s="63"/>
      <c r="G64" s="63"/>
      <c r="H64" s="63"/>
      <c r="I64" s="63"/>
      <c r="J64" s="63"/>
      <c r="K64" s="64"/>
      <c r="L64" s="12" t="s">
        <v>65</v>
      </c>
    </row>
    <row r="65" spans="2:12" x14ac:dyDescent="0.25">
      <c r="B65" s="13"/>
      <c r="C65" s="65" t="s">
        <v>67</v>
      </c>
      <c r="D65" s="65"/>
      <c r="E65" s="65"/>
      <c r="F65" s="65"/>
      <c r="G65" s="65"/>
      <c r="H65" s="69"/>
      <c r="I65" s="69"/>
      <c r="J65" s="69"/>
      <c r="K65" s="69"/>
      <c r="L65" s="9" t="s">
        <v>65</v>
      </c>
    </row>
    <row r="66" spans="2:12" x14ac:dyDescent="0.25">
      <c r="B66" s="14"/>
      <c r="C66" s="65" t="s">
        <v>84</v>
      </c>
      <c r="D66" s="65"/>
      <c r="E66" s="65"/>
      <c r="F66" s="65"/>
      <c r="G66" s="65"/>
      <c r="H66" s="65"/>
      <c r="I66" s="65"/>
      <c r="J66" s="65"/>
      <c r="K66" s="65"/>
      <c r="L66" s="9" t="s">
        <v>65</v>
      </c>
    </row>
    <row r="67" spans="2:12" x14ac:dyDescent="0.25">
      <c r="B67" s="15"/>
      <c r="C67" s="65" t="s">
        <v>68</v>
      </c>
      <c r="D67" s="65"/>
      <c r="E67" s="65"/>
      <c r="F67" s="65"/>
      <c r="G67" s="65"/>
      <c r="H67" s="65"/>
      <c r="I67" s="65"/>
      <c r="J67" s="65"/>
      <c r="K67" s="65"/>
      <c r="L67" s="9" t="s">
        <v>65</v>
      </c>
    </row>
    <row r="68" spans="2:12" x14ac:dyDescent="0.25">
      <c r="B68" s="16"/>
      <c r="C68" s="65" t="s">
        <v>87</v>
      </c>
      <c r="D68" s="65"/>
      <c r="E68" s="65"/>
      <c r="F68" s="65"/>
      <c r="G68" s="65"/>
      <c r="H68" s="65"/>
      <c r="I68" s="65"/>
      <c r="J68" s="65"/>
      <c r="K68" s="65"/>
      <c r="L68" s="9" t="s">
        <v>69</v>
      </c>
    </row>
    <row r="69" spans="2:12" x14ac:dyDescent="0.25">
      <c r="B69" s="17"/>
      <c r="C69" s="62" t="s">
        <v>70</v>
      </c>
      <c r="D69" s="63"/>
      <c r="E69" s="63"/>
      <c r="F69" s="63"/>
      <c r="G69" s="63"/>
      <c r="H69" s="63"/>
      <c r="I69" s="63"/>
      <c r="J69" s="63"/>
      <c r="K69" s="64"/>
      <c r="L69" s="9" t="s">
        <v>69</v>
      </c>
    </row>
    <row r="70" spans="2:12" x14ac:dyDescent="0.25">
      <c r="B70" s="18"/>
      <c r="C70" s="62" t="s">
        <v>71</v>
      </c>
      <c r="D70" s="63"/>
      <c r="E70" s="63"/>
      <c r="F70" s="63"/>
      <c r="G70" s="63"/>
      <c r="H70" s="63"/>
      <c r="I70" s="63"/>
      <c r="J70" s="63"/>
      <c r="K70" s="64"/>
      <c r="L70" s="9" t="s">
        <v>69</v>
      </c>
    </row>
    <row r="71" spans="2:12" x14ac:dyDescent="0.25">
      <c r="B71" s="19"/>
      <c r="C71" s="62" t="s">
        <v>72</v>
      </c>
      <c r="D71" s="63"/>
      <c r="E71" s="63"/>
      <c r="F71" s="63"/>
      <c r="G71" s="63"/>
      <c r="H71" s="63"/>
      <c r="I71" s="63"/>
      <c r="J71" s="63"/>
      <c r="K71" s="64"/>
      <c r="L71" s="9" t="s">
        <v>69</v>
      </c>
    </row>
    <row r="72" spans="2:12" x14ac:dyDescent="0.25">
      <c r="B72" s="20"/>
      <c r="C72" s="62" t="s">
        <v>73</v>
      </c>
      <c r="D72" s="63"/>
      <c r="E72" s="63"/>
      <c r="F72" s="63"/>
      <c r="G72" s="63"/>
      <c r="H72" s="63"/>
      <c r="I72" s="63"/>
      <c r="J72" s="63"/>
      <c r="K72" s="64"/>
      <c r="L72" s="9" t="s">
        <v>69</v>
      </c>
    </row>
    <row r="73" spans="2:12" x14ac:dyDescent="0.25">
      <c r="B73" s="21"/>
      <c r="C73" s="62" t="s">
        <v>74</v>
      </c>
      <c r="D73" s="63"/>
      <c r="E73" s="63"/>
      <c r="F73" s="63"/>
      <c r="G73" s="63"/>
      <c r="H73" s="63"/>
      <c r="I73" s="63"/>
      <c r="J73" s="63"/>
      <c r="K73" s="64"/>
      <c r="L73" s="9" t="s">
        <v>69</v>
      </c>
    </row>
    <row r="74" spans="2:12" x14ac:dyDescent="0.25">
      <c r="B74" s="22"/>
      <c r="C74" s="62" t="s">
        <v>85</v>
      </c>
      <c r="D74" s="63"/>
      <c r="E74" s="63"/>
      <c r="F74" s="63"/>
      <c r="G74" s="63"/>
      <c r="H74" s="63"/>
      <c r="I74" s="63"/>
      <c r="J74" s="63"/>
      <c r="K74" s="64"/>
      <c r="L74" s="9" t="s">
        <v>69</v>
      </c>
    </row>
    <row r="75" spans="2:12" x14ac:dyDescent="0.25">
      <c r="B75" s="23"/>
      <c r="C75" s="62" t="s">
        <v>75</v>
      </c>
      <c r="D75" s="63"/>
      <c r="E75" s="63"/>
      <c r="F75" s="63"/>
      <c r="G75" s="63"/>
      <c r="H75" s="63"/>
      <c r="I75" s="63"/>
      <c r="J75" s="63"/>
      <c r="K75" s="64"/>
      <c r="L75" s="9" t="s">
        <v>69</v>
      </c>
    </row>
    <row r="76" spans="2:12" x14ac:dyDescent="0.25">
      <c r="B76" s="47"/>
      <c r="C76" s="62" t="s">
        <v>76</v>
      </c>
      <c r="D76" s="63"/>
      <c r="E76" s="63"/>
      <c r="F76" s="63"/>
      <c r="G76" s="63"/>
      <c r="H76" s="63"/>
      <c r="I76" s="63"/>
      <c r="J76" s="63"/>
      <c r="K76" s="64"/>
      <c r="L76" s="9" t="s">
        <v>69</v>
      </c>
    </row>
    <row r="77" spans="2:12" x14ac:dyDescent="0.25">
      <c r="B77" s="57"/>
      <c r="C77" s="62" t="s">
        <v>77</v>
      </c>
      <c r="D77" s="63"/>
      <c r="E77" s="63"/>
      <c r="F77" s="63"/>
      <c r="G77" s="63"/>
      <c r="H77" s="63"/>
      <c r="I77" s="63"/>
      <c r="J77" s="63"/>
      <c r="K77" s="64"/>
      <c r="L77" s="9" t="s">
        <v>69</v>
      </c>
    </row>
    <row r="78" spans="2:12" x14ac:dyDescent="0.25">
      <c r="B78" s="24"/>
      <c r="C78" s="62" t="s">
        <v>78</v>
      </c>
      <c r="D78" s="63"/>
      <c r="E78" s="63"/>
      <c r="F78" s="63"/>
      <c r="G78" s="63"/>
      <c r="H78" s="63"/>
      <c r="I78" s="63"/>
      <c r="J78" s="63"/>
      <c r="K78" s="64"/>
      <c r="L78" s="9" t="s">
        <v>69</v>
      </c>
    </row>
    <row r="79" spans="2:12" x14ac:dyDescent="0.25">
      <c r="B79" s="25"/>
      <c r="C79" s="62" t="s">
        <v>86</v>
      </c>
      <c r="D79" s="63"/>
      <c r="E79" s="63"/>
      <c r="F79" s="63"/>
      <c r="G79" s="63"/>
      <c r="H79" s="63"/>
      <c r="I79" s="63"/>
      <c r="J79" s="63"/>
      <c r="K79" s="64"/>
      <c r="L79" s="9" t="s">
        <v>69</v>
      </c>
    </row>
    <row r="80" spans="2:12" x14ac:dyDescent="0.25">
      <c r="B80" s="51"/>
      <c r="C80" s="62" t="s">
        <v>79</v>
      </c>
      <c r="D80" s="63"/>
      <c r="E80" s="63"/>
      <c r="F80" s="63"/>
      <c r="G80" s="63"/>
      <c r="H80" s="63"/>
      <c r="I80" s="63"/>
      <c r="J80" s="63"/>
      <c r="K80" s="64"/>
      <c r="L80" s="9" t="s">
        <v>69</v>
      </c>
    </row>
    <row r="81" spans="2:12" x14ac:dyDescent="0.25">
      <c r="B81" s="49"/>
      <c r="C81" s="62" t="s">
        <v>80</v>
      </c>
      <c r="D81" s="63"/>
      <c r="E81" s="63"/>
      <c r="F81" s="63"/>
      <c r="G81" s="63"/>
      <c r="H81" s="63"/>
      <c r="I81" s="63"/>
      <c r="J81" s="63"/>
      <c r="K81" s="64"/>
      <c r="L81" s="9" t="s">
        <v>69</v>
      </c>
    </row>
    <row r="82" spans="2:12" x14ac:dyDescent="0.25">
      <c r="B82" s="26"/>
      <c r="C82" s="65" t="s">
        <v>81</v>
      </c>
      <c r="D82" s="65"/>
      <c r="E82" s="65"/>
      <c r="F82" s="65"/>
      <c r="G82" s="65"/>
      <c r="H82" s="65"/>
      <c r="I82" s="65"/>
      <c r="J82" s="65"/>
      <c r="K82" s="65"/>
      <c r="L82" s="9" t="s">
        <v>10</v>
      </c>
    </row>
    <row r="83" spans="2:12" x14ac:dyDescent="0.25">
      <c r="B83" s="27"/>
      <c r="C83" s="60" t="s">
        <v>82</v>
      </c>
      <c r="D83" s="61"/>
      <c r="E83" s="61"/>
      <c r="F83" s="61"/>
      <c r="G83" s="61"/>
      <c r="H83" s="61"/>
      <c r="I83" s="61"/>
      <c r="J83" s="61"/>
      <c r="K83" s="61"/>
      <c r="L83" s="9" t="s">
        <v>10</v>
      </c>
    </row>
  </sheetData>
  <mergeCells count="25">
    <mergeCell ref="C73:K73"/>
    <mergeCell ref="C74:K74"/>
    <mergeCell ref="B2:K2"/>
    <mergeCell ref="C60:K60"/>
    <mergeCell ref="C61:K61"/>
    <mergeCell ref="C63:K63"/>
    <mergeCell ref="C65:K65"/>
    <mergeCell ref="C66:K66"/>
    <mergeCell ref="C62:K62"/>
    <mergeCell ref="C83:K83"/>
    <mergeCell ref="C64:K64"/>
    <mergeCell ref="C71:K71"/>
    <mergeCell ref="C72:K72"/>
    <mergeCell ref="C76:K76"/>
    <mergeCell ref="C81:K81"/>
    <mergeCell ref="C75:K75"/>
    <mergeCell ref="C77:K77"/>
    <mergeCell ref="C78:K78"/>
    <mergeCell ref="C79:K79"/>
    <mergeCell ref="C80:K80"/>
    <mergeCell ref="C82:K82"/>
    <mergeCell ref="C67:K67"/>
    <mergeCell ref="C68:K68"/>
    <mergeCell ref="C69:K69"/>
    <mergeCell ref="C70:K70"/>
  </mergeCells>
  <hyperlinks>
    <hyperlink ref="C6" r:id="rId1" xr:uid="{8CE79B50-D69D-4BE1-BADE-708FE2781C15}"/>
    <hyperlink ref="C7" r:id="rId2" xr:uid="{1ED1014D-6762-4D23-92ED-1E804DC24494}"/>
    <hyperlink ref="C8" r:id="rId3" xr:uid="{00048105-1415-45BA-A26A-29599FB27F47}"/>
    <hyperlink ref="C9" r:id="rId4" xr:uid="{15053661-74D9-49E7-8E5E-B5A9AC905035}"/>
    <hyperlink ref="C10" r:id="rId5" xr:uid="{23BB8B56-44E4-4849-82F9-BF3457EFF9E8}"/>
    <hyperlink ref="C11" r:id="rId6" xr:uid="{99E39B12-1FD2-4950-9729-1EDE24403105}"/>
    <hyperlink ref="C13" r:id="rId7" xr:uid="{5A7ED78D-6606-43B6-98E9-0B6003D22FF1}"/>
    <hyperlink ref="C14" r:id="rId8" xr:uid="{584A74EC-5E8C-4654-99DF-E2EEC3777A8B}"/>
    <hyperlink ref="C20" r:id="rId9" xr:uid="{8D46D4AC-4D75-4952-A6B0-B91EDBA3FB7D}"/>
    <hyperlink ref="C21" r:id="rId10" xr:uid="{C0B085BA-D42C-49FA-82C3-D89ED66704CA}"/>
    <hyperlink ref="C23" r:id="rId11" xr:uid="{EDB95DE0-3801-47C1-852E-F46BFBB54ABD}"/>
    <hyperlink ref="C24" r:id="rId12" xr:uid="{156EFE88-F233-40AD-AC9E-A98056E41C2A}"/>
    <hyperlink ref="C25" r:id="rId13" xr:uid="{3907AD57-04FA-4AF2-927E-04A1EAD8D243}"/>
    <hyperlink ref="C26" r:id="rId14" xr:uid="{BE61C0F9-54E5-4555-8677-6D74F867ACFC}"/>
    <hyperlink ref="C27" r:id="rId15" xr:uid="{84A99D7E-BB37-47F9-B9E4-7D344D9E3409}"/>
    <hyperlink ref="C28" r:id="rId16" xr:uid="{49620844-55B7-4AD3-AA4B-4B36264FADD2}"/>
    <hyperlink ref="C29" r:id="rId17" xr:uid="{18A49669-CBA8-41C6-B5F2-7978FA147711}"/>
    <hyperlink ref="C30" r:id="rId18" xr:uid="{1A23F57F-42DF-4D66-BB3D-7539A53B65E1}"/>
    <hyperlink ref="C31" r:id="rId19" xr:uid="{97C5011C-F90A-4E7E-AA04-013FAE1D69BE}"/>
    <hyperlink ref="C32" r:id="rId20" xr:uid="{C8B68F6C-62CF-434A-992D-AADC18487232}"/>
    <hyperlink ref="C33" r:id="rId21" xr:uid="{1FAA0656-3981-4591-AF3C-91D759FF1798}"/>
    <hyperlink ref="C34" r:id="rId22" xr:uid="{75063757-6DCB-4358-88CB-E0FE2FFCCF9C}"/>
    <hyperlink ref="C35" r:id="rId23" xr:uid="{F81AFED3-6FA5-4609-A50C-D8311055F7AB}"/>
    <hyperlink ref="C36" r:id="rId24" xr:uid="{B0CF36E0-2563-4544-9343-F75F06A5E991}"/>
    <hyperlink ref="C41" r:id="rId25" xr:uid="{8720657F-0B42-40E7-841A-AC69CB70841D}"/>
    <hyperlink ref="C42" r:id="rId26" xr:uid="{21C8A37C-7531-4AEE-AA28-BA0F5E285B69}"/>
    <hyperlink ref="C44" r:id="rId27" xr:uid="{2E9C4345-DD21-4448-8376-311613FCD11E}"/>
    <hyperlink ref="C45" r:id="rId28" xr:uid="{89637BFE-9A3B-49A1-B74E-93E959961EDE}"/>
    <hyperlink ref="C46" r:id="rId29" xr:uid="{C22E8A8F-4F7D-4ACB-AAEE-4B20FA94E131}"/>
    <hyperlink ref="C48" r:id="rId30" xr:uid="{5707612A-DF4D-4C96-9005-0EA129231A0D}"/>
    <hyperlink ref="C51" r:id="rId31" xr:uid="{DD720A97-E6CF-4F6E-B2F5-7D74F5808427}"/>
    <hyperlink ref="C52" r:id="rId32" xr:uid="{9221F6F9-AB43-44DD-B002-242ECA27AD45}"/>
    <hyperlink ref="C53" r:id="rId33" xr:uid="{5E717E16-9E68-4730-8863-016E5FCD0ACA}"/>
    <hyperlink ref="C54" r:id="rId34" xr:uid="{42DEBE5B-30F5-4293-ADCF-D6A875F3F234}"/>
    <hyperlink ref="G54" r:id="rId35" xr:uid="{A9851287-DE15-4B37-8907-0701A3F966F5}"/>
    <hyperlink ref="G53" r:id="rId36" xr:uid="{E012F3B9-1503-41B4-8840-EA1F0E1F12DD}"/>
    <hyperlink ref="G52" r:id="rId37" xr:uid="{3353B95F-F46B-4499-9362-BDEB32479294}"/>
    <hyperlink ref="G51" r:id="rId38" xr:uid="{5BF5DF23-946D-4861-823F-3E61DB709711}"/>
    <hyperlink ref="G48" r:id="rId39" xr:uid="{28D4DA58-526C-4322-B995-0DE26D9E3E73}"/>
    <hyperlink ref="G46" r:id="rId40" xr:uid="{85825442-2FDD-42F5-B882-3275E86412AB}"/>
    <hyperlink ref="G45" r:id="rId41" xr:uid="{50E3FA41-42BB-418D-8ED0-FEDBC37FC76C}"/>
    <hyperlink ref="G44" r:id="rId42" xr:uid="{034D6D99-0661-4DE1-82AD-CFF4115564F1}"/>
    <hyperlink ref="G43" r:id="rId43" xr:uid="{CA85EAFD-F294-42E3-8A98-BF7B94D81716}"/>
    <hyperlink ref="G42" r:id="rId44" xr:uid="{265D6F48-AD3C-43B1-AD6A-FB50869BDBD4}"/>
    <hyperlink ref="G41" r:id="rId45" xr:uid="{FE9A3122-31CF-4BB1-BAAE-9A55BAEA2F16}"/>
    <hyperlink ref="G36" r:id="rId46" xr:uid="{111C351E-FEC7-445E-BAF2-35D7F67013B7}"/>
    <hyperlink ref="G35" r:id="rId47" xr:uid="{76382E81-8844-49DB-886C-3754A1002588}"/>
    <hyperlink ref="G34" r:id="rId48" xr:uid="{A2A9A139-68F6-4699-9AA5-73563FBABAA1}"/>
    <hyperlink ref="G33" r:id="rId49" xr:uid="{DCCEEBEB-A112-4691-AE18-F51D24C2D4C0}"/>
    <hyperlink ref="G32" r:id="rId50" xr:uid="{EB87243D-9233-4DEB-A4FB-A4C0442BAFCB}"/>
    <hyperlink ref="G31" r:id="rId51" xr:uid="{AF399CEC-00D7-442A-A503-E082826E5F69}"/>
    <hyperlink ref="G30" r:id="rId52" xr:uid="{2B335BB5-6776-4302-A663-E97169C5D290}"/>
    <hyperlink ref="G29" r:id="rId53" xr:uid="{EB9CF173-6617-4568-94DC-A75A3FCAA4A4}"/>
    <hyperlink ref="G28" r:id="rId54" xr:uid="{E4481C75-B286-4F1C-8F84-D8D2654542B8}"/>
    <hyperlink ref="G27" r:id="rId55" xr:uid="{8E8592F9-DBC5-4E5A-9FC3-F29658B2F5F4}"/>
    <hyperlink ref="G26" r:id="rId56" xr:uid="{D52CAA99-E461-4288-93A1-F3EB08B20F5C}"/>
    <hyperlink ref="G25" r:id="rId57" xr:uid="{BA880FD2-3383-4F7B-A3F1-974A9376DC8E}"/>
    <hyperlink ref="G24" r:id="rId58" xr:uid="{8FEF5669-3242-4376-BA8F-6DF304495CA5}"/>
    <hyperlink ref="G23" r:id="rId59" xr:uid="{6BAD0CC9-5249-4493-A16D-CE87F4F95ED1}"/>
    <hyperlink ref="G21" r:id="rId60" xr:uid="{CC776050-77EF-4DD6-B5F8-F9346975C9B2}"/>
    <hyperlink ref="G20" r:id="rId61" xr:uid="{31DBC953-C3BC-4E96-92E2-08E34B221C88}"/>
    <hyperlink ref="G14" r:id="rId62" xr:uid="{F8B62368-7CB3-45C4-948B-BF3187E7B705}"/>
    <hyperlink ref="G13" r:id="rId63" xr:uid="{B4B5D14B-1BF6-4BA9-96D3-BC4A73DDE4C3}"/>
    <hyperlink ref="G11" r:id="rId64" xr:uid="{59E16F3E-DB48-49F2-9290-B58E55B65E7E}"/>
    <hyperlink ref="G10" r:id="rId65" xr:uid="{C122411B-CF18-4D47-9A8A-7146BD26A9B8}"/>
    <hyperlink ref="G9" r:id="rId66" xr:uid="{30C7013F-DA34-405E-AE54-B734BE9DFE0D}"/>
    <hyperlink ref="G8" r:id="rId67" xr:uid="{1DC400D5-A01F-46EF-AF35-D8670B244DB9}"/>
    <hyperlink ref="G7" r:id="rId68" xr:uid="{51A86AFB-72C7-44EC-88FF-A342027195C8}"/>
    <hyperlink ref="G6" r:id="rId69" xr:uid="{3343B824-DE0B-4518-9CE0-D2AEAFB350FC}"/>
    <hyperlink ref="F33" r:id="rId70" xr:uid="{6D53CC62-CAE4-4B59-9404-414A09DF20C2}"/>
    <hyperlink ref="F35" r:id="rId71" xr:uid="{0C36D567-A2B0-4CD1-90F4-3770FF82BC9D}"/>
    <hyperlink ref="C43" r:id="rId72" xr:uid="{6372C685-355C-4E9A-950D-48F0A3C3544C}"/>
    <hyperlink ref="C47" r:id="rId73" xr:uid="{B8EF292F-8FF3-4622-9AC3-CCB0B1D47AF7}"/>
    <hyperlink ref="G47" r:id="rId74" xr:uid="{A6324AAB-4446-4ED3-82E6-266BD86AC443}"/>
    <hyperlink ref="C15" r:id="rId75" xr:uid="{C12A1420-3743-45C7-A2D6-D53CAD742058}"/>
    <hyperlink ref="G15" r:id="rId76" xr:uid="{28D9E46F-2A69-4237-A61E-5177CE707F99}"/>
    <hyperlink ref="C58" r:id="rId77" xr:uid="{F9F21343-2F32-47F6-9205-D8B912FA6E1C}"/>
    <hyperlink ref="G58" r:id="rId78" xr:uid="{1CF3ED7D-499B-4BE8-94AE-A1B3A4603D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Nagy</dc:creator>
  <cp:lastModifiedBy>Andrea Nagy</cp:lastModifiedBy>
  <dcterms:created xsi:type="dcterms:W3CDTF">2023-12-21T22:19:15Z</dcterms:created>
  <dcterms:modified xsi:type="dcterms:W3CDTF">2024-11-19T11:36:01Z</dcterms:modified>
</cp:coreProperties>
</file>